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0" yWindow="240" windowWidth="7500" windowHeight="4065" tabRatio="559"/>
  </bookViews>
  <sheets>
    <sheet name="2" sheetId="9" r:id="rId1"/>
  </sheets>
  <definedNames>
    <definedName name="_xlnm.Print_Area" localSheetId="0">'2'!$A$1:$L$46</definedName>
  </definedNames>
  <calcPr calcId="162913"/>
</workbook>
</file>

<file path=xl/calcChain.xml><?xml version="1.0" encoding="utf-8"?>
<calcChain xmlns="http://schemas.openxmlformats.org/spreadsheetml/2006/main">
  <c r="D33" i="9" l="1"/>
  <c r="K29" i="9" l="1"/>
  <c r="K28" i="9"/>
  <c r="K27" i="9"/>
  <c r="K25" i="9"/>
  <c r="K24" i="9"/>
  <c r="G20" i="9" l="1"/>
</calcChain>
</file>

<file path=xl/sharedStrings.xml><?xml version="1.0" encoding="utf-8"?>
<sst xmlns="http://schemas.openxmlformats.org/spreadsheetml/2006/main" count="117" uniqueCount="71">
  <si>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</si>
  <si>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</si>
  <si>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</si>
  <si>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</si>
  <si>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</si>
  <si>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</si>
  <si>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</si>
  <si>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</si>
  <si>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</si>
  <si>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</si>
  <si>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т</t>
  </si>
  <si>
    <t>кг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</si>
  <si>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</si>
  <si>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</si>
  <si>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</si>
  <si>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Начальник ЭЦ ТЭЦ-11</t>
  </si>
  <si>
    <t>УТВЕРЖДАЮ</t>
  </si>
  <si>
    <t>лом, сдать заказчику</t>
  </si>
  <si>
    <t>Необходимость выполнения работ подтверждаю:</t>
  </si>
  <si>
    <t>Э.И. Круглов</t>
  </si>
  <si>
    <t>наименование объекта, наименование работ</t>
  </si>
  <si>
    <t>1 т конструкций</t>
  </si>
  <si>
    <t>металлические конструкции</t>
  </si>
  <si>
    <t>подрядчик</t>
  </si>
  <si>
    <t xml:space="preserve">Дефектная ведомость (ведомость объемов работ)  № </t>
  </si>
  <si>
    <t>Ветошь</t>
  </si>
  <si>
    <t>Ремонт лакокрасочного покрытия на два слоя, вручную</t>
  </si>
  <si>
    <t>м2</t>
  </si>
  <si>
    <t>Заместитель директора филиала -</t>
  </si>
  <si>
    <t>технический директор ТЭЦ-11</t>
  </si>
  <si>
    <t>ООО "Байкальская энергетическая компания"</t>
  </si>
  <si>
    <t>__________________ Е.Н. Миронов</t>
  </si>
  <si>
    <t>"_____"________________2021г</t>
  </si>
  <si>
    <t xml:space="preserve">Условия производства работ: </t>
  </si>
  <si>
    <t>И.В. Больших</t>
  </si>
  <si>
    <t>Мастер ЭЦ ТЭЦ-11</t>
  </si>
  <si>
    <t>М.О. Разнобарский</t>
  </si>
  <si>
    <t>на Ремонт лестницы и площадки ослуживания камеры выводов ТГ-4</t>
  </si>
  <si>
    <t>Электроды Э42ГОСТ9467-75</t>
  </si>
  <si>
    <t>Сталь рифленая 5 ГОСТ8568-77</t>
  </si>
  <si>
    <t>Инв. № ИЭ00010929</t>
  </si>
  <si>
    <t>Лист 8 ст3 ГОСТ19903-74</t>
  </si>
  <si>
    <t>Лист 2 ст3 ГОСТ19903-90</t>
  </si>
  <si>
    <t>Лист 6 ст3 ГОСТ19903-90</t>
  </si>
  <si>
    <t>Лист ПВ 506 ГОСТ8706-58</t>
  </si>
  <si>
    <t>Уголок 25х16х3 ст3 ГОСТ8510-93</t>
  </si>
  <si>
    <t>Швелер 12 ст3 ГОСТ8240-89</t>
  </si>
  <si>
    <t>Швелер 14 ст3 ГОСТ8240-89</t>
  </si>
  <si>
    <t>Уголок 63х63х6 ст3 ГОСТ8509-93</t>
  </si>
  <si>
    <t>Уголок 50х50х5 ст3 ГОСТ8509-93</t>
  </si>
  <si>
    <t>Круг 18 ст3  ГОСТ2590-88</t>
  </si>
  <si>
    <t>Сборка и разборка инвентарных и металлических лесов</t>
  </si>
  <si>
    <t>т/м2</t>
  </si>
  <si>
    <t>0,76/9,5</t>
  </si>
  <si>
    <t>Детали деревянные лесов из пиломатериалов хвойных пород</t>
  </si>
  <si>
    <t>м3</t>
  </si>
  <si>
    <t>Детали стальных трубчатых лесов, укомплектованные пробками, крючками и хомутами, окрашенные</t>
  </si>
  <si>
    <t>Щиты: настила</t>
  </si>
  <si>
    <t>Изготовление лестниц и площадок, масса металлоконструкции: свыше 0,2 до 0,5 т</t>
  </si>
  <si>
    <t>Снятие лестниц и площадок, масса металлоконструкции: свыше 0,2 до 0,5 т</t>
  </si>
  <si>
    <t>Установка лестниц и площадок, масса металлоконструкции: свыше 0,2 до 0,5 т</t>
  </si>
  <si>
    <t>Уайт-спирит</t>
  </si>
  <si>
    <t>Антикоррозионная алкидная эмаль Нержамет 3 в 1 (1слой=150гр/м2)</t>
  </si>
  <si>
    <t>Ксилол</t>
  </si>
  <si>
    <t xml:space="preserve">        Раздел 1. Устройство инвентарных металлических лесов при ремонте площадки обслуживания камеры выводов ТГ-4</t>
  </si>
  <si>
    <t>Раздел 2. Площадки обслуживания</t>
  </si>
  <si>
    <t>ВУТ (Раздел 1,2 - БЦ1)</t>
  </si>
  <si>
    <t>(коэффициент доплат к стоимости работ согласно общих частей Справочника)</t>
  </si>
  <si>
    <t>ВУТ (Раздел 3 - БЦ13)</t>
  </si>
  <si>
    <t>нет</t>
  </si>
  <si>
    <t>Начальник ЭТС                              Шелковников Н.Л.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</si>
</sst>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.000"/>
    <numFmt numFmtId="166" formatCode="0.0000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1" fillId="0" borderId="0"/>
    <xf numFmtId="0" fontId="2" fillId="0" borderId="0"/>
    <xf numFmtId="0" fontId="1" fillId="0" borderId="0"/>
    <xf numFmtId="0" fontId="11" fillId="0" borderId="0"/>
  </cellStyleXfs>
  <cellXfs count="120">
    <xf numFmtId="0" fontId="0" fillId="0" borderId="0" xfId="0"/>
    <xf numFmtId="0" fontId="6" fillId="0" borderId="0" xfId="0" applyFont="1"/>
    <xf numFmtId="0" fontId="4" fillId="0" borderId="0" xfId="0" applyFont="1"/>
    <xf numFmtId="0" fontId="7" fillId="0" borderId="0" xfId="0" applyFont="1"/>
    <xf numFmtId="0" fontId="7" fillId="0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8" fillId="0" borderId="0" xfId="25" applyFont="1" applyAlignment="1">
      <alignment horizontal="center" vertical="center"/>
    </xf>
    <xf numFmtId="0" fontId="7" fillId="0" borderId="0" xfId="25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4" fillId="0" borderId="0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quotePrefix="1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7" xfId="13" applyFont="1" applyBorder="1">
      <alignment horizontal="center" wrapText="1"/>
    </xf>
    <xf numFmtId="0" fontId="8" fillId="0" borderId="7" xfId="13" applyFont="1" applyFill="1" applyBorder="1">
      <alignment horizontal="center" wrapText="1"/>
    </xf>
    <xf numFmtId="0" fontId="8" fillId="0" borderId="1" xfId="13" applyFont="1">
      <alignment horizontal="center" wrapText="1"/>
    </xf>
    <xf numFmtId="0" fontId="5" fillId="0" borderId="0" xfId="0" applyFont="1"/>
    <xf numFmtId="0" fontId="9" fillId="0" borderId="0" xfId="0" applyFont="1"/>
    <xf numFmtId="0" fontId="7" fillId="0" borderId="1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top" wrapText="1"/>
    </xf>
    <xf numFmtId="0" fontId="7" fillId="0" borderId="0" xfId="3" applyFont="1" applyFill="1" applyBorder="1" applyAlignment="1">
      <alignment horizontal="left" vertical="top" wrapText="1"/>
    </xf>
    <xf numFmtId="0" fontId="7" fillId="0" borderId="0" xfId="3" applyFont="1" applyFill="1" applyBorder="1" applyAlignment="1">
      <alignment horizontal="center" vertical="top" wrapText="1"/>
    </xf>
    <xf numFmtId="0" fontId="7" fillId="0" borderId="0" xfId="3" applyFont="1" applyFill="1" applyBorder="1" applyAlignment="1">
      <alignment horizontal="center" vertical="top"/>
    </xf>
    <xf numFmtId="0" fontId="7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26" applyFont="1" applyAlignment="1">
      <alignment horizontal="right"/>
    </xf>
    <xf numFmtId="0" fontId="12" fillId="0" borderId="0" xfId="26" applyFont="1" applyAlignment="1">
      <alignment horizontal="left" vertical="top"/>
    </xf>
    <xf numFmtId="0" fontId="13" fillId="0" borderId="0" xfId="0" applyNumberFormat="1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0" fontId="7" fillId="0" borderId="0" xfId="26" applyFont="1" applyAlignment="1">
      <alignment horizontal="left"/>
    </xf>
    <xf numFmtId="0" fontId="14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vertical="center"/>
    </xf>
    <xf numFmtId="0" fontId="15" fillId="0" borderId="0" xfId="0" applyFont="1" applyAlignment="1">
      <alignment vertical="center" readingOrder="1"/>
    </xf>
    <xf numFmtId="0" fontId="15" fillId="0" borderId="0" xfId="0" applyFont="1" applyAlignment="1">
      <alignment horizontal="right" readingOrder="1"/>
    </xf>
    <xf numFmtId="0" fontId="14" fillId="0" borderId="0" xfId="0" applyNumberFormat="1" applyFont="1" applyAlignment="1">
      <alignment horizontal="left" vertical="center" wrapText="1"/>
    </xf>
    <xf numFmtId="0" fontId="14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7" fillId="0" borderId="3" xfId="0" applyFont="1" applyBorder="1" applyAlignment="1">
      <alignment vertical="top" wrapText="1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0" xfId="0" applyFont="1" applyBorder="1"/>
    <xf numFmtId="0" fontId="7" fillId="0" borderId="3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/>
    <xf numFmtId="0" fontId="5" fillId="2" borderId="0" xfId="0" applyFont="1" applyFill="1"/>
    <xf numFmtId="0" fontId="4" fillId="2" borderId="0" xfId="0" applyFont="1" applyFill="1"/>
    <xf numFmtId="0" fontId="9" fillId="2" borderId="0" xfId="0" applyFont="1" applyFill="1"/>
    <xf numFmtId="0" fontId="7" fillId="2" borderId="7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 wrapText="1"/>
    </xf>
    <xf numFmtId="165" fontId="7" fillId="2" borderId="1" xfId="3" applyNumberFormat="1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/>
    </xf>
    <xf numFmtId="0" fontId="6" fillId="2" borderId="0" xfId="0" applyFont="1" applyFill="1"/>
    <xf numFmtId="0" fontId="17" fillId="2" borderId="0" xfId="0" applyFont="1" applyFill="1" applyBorder="1" applyAlignment="1">
      <alignment horizontal="left" vertical="center"/>
    </xf>
    <xf numFmtId="0" fontId="7" fillId="2" borderId="0" xfId="3" applyFont="1" applyFill="1" applyBorder="1" applyAlignment="1">
      <alignment horizontal="center" vertical="top" wrapText="1"/>
    </xf>
    <xf numFmtId="0" fontId="7" fillId="2" borderId="0" xfId="3" applyFont="1" applyFill="1" applyBorder="1" applyAlignment="1">
      <alignment horizontal="center" vertical="top"/>
    </xf>
    <xf numFmtId="0" fontId="7" fillId="2" borderId="0" xfId="3" applyFont="1" applyFill="1" applyBorder="1" applyAlignment="1">
      <alignment vertical="center" wrapText="1"/>
    </xf>
    <xf numFmtId="0" fontId="7" fillId="2" borderId="0" xfId="3" applyFont="1" applyFill="1" applyBorder="1" applyAlignment="1">
      <alignment horizontal="center" vertical="center"/>
    </xf>
    <xf numFmtId="0" fontId="7" fillId="2" borderId="0" xfId="3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9" fontId="18" fillId="0" borderId="3" xfId="0" applyNumberFormat="1" applyFont="1" applyFill="1" applyBorder="1" applyAlignment="1">
      <alignment horizontal="center" vertical="center" wrapText="1"/>
    </xf>
    <xf numFmtId="166" fontId="18" fillId="0" borderId="3" xfId="0" applyNumberFormat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right" vertical="top" wrapText="1"/>
    </xf>
    <xf numFmtId="0" fontId="7" fillId="2" borderId="0" xfId="3" applyFont="1" applyFill="1" applyBorder="1" applyAlignment="1">
      <alignment horizontal="left" vertical="top" wrapText="1"/>
    </xf>
    <xf numFmtId="0" fontId="8" fillId="0" borderId="0" xfId="0" applyFont="1" applyFill="1"/>
    <xf numFmtId="0" fontId="19" fillId="0" borderId="0" xfId="0" applyFont="1" applyFill="1" applyAlignment="1">
      <alignment horizontal="left" vertical="center"/>
    </xf>
    <xf numFmtId="166" fontId="7" fillId="2" borderId="1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/>
    </xf>
    <xf numFmtId="0" fontId="7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readingOrder="1"/>
    </xf>
    <xf numFmtId="0" fontId="8" fillId="0" borderId="0" xfId="0" applyFont="1" applyAlignment="1">
      <alignment horizontal="center"/>
    </xf>
    <xf numFmtId="0" fontId="7" fillId="2" borderId="7" xfId="3" applyFont="1" applyFill="1" applyBorder="1" applyAlignment="1">
      <alignment horizontal="center" vertical="top" wrapText="1"/>
    </xf>
    <xf numFmtId="0" fontId="7" fillId="2" borderId="8" xfId="3" applyFont="1" applyFill="1" applyBorder="1" applyAlignment="1">
      <alignment horizontal="center" vertical="top" wrapText="1"/>
    </xf>
    <xf numFmtId="0" fontId="7" fillId="2" borderId="2" xfId="3" applyFont="1" applyFill="1" applyBorder="1" applyAlignment="1">
      <alignment horizontal="center" vertical="top" wrapText="1"/>
    </xf>
    <xf numFmtId="0" fontId="7" fillId="2" borderId="1" xfId="3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/>
    </xf>
    <xf numFmtId="0" fontId="8" fillId="2" borderId="5" xfId="13" applyFont="1" applyFill="1" applyBorder="1" applyAlignment="1">
      <alignment horizontal="left" wrapText="1"/>
    </xf>
    <xf numFmtId="0" fontId="8" fillId="2" borderId="4" xfId="13" applyFont="1" applyFill="1" applyBorder="1" applyAlignment="1">
      <alignment horizontal="left" wrapText="1"/>
    </xf>
    <xf numFmtId="0" fontId="8" fillId="2" borderId="6" xfId="13" applyFont="1" applyFill="1" applyBorder="1" applyAlignment="1">
      <alignment horizontal="left" wrapText="1"/>
    </xf>
    <xf numFmtId="0" fontId="7" fillId="0" borderId="7" xfId="3" applyFont="1" applyFill="1" applyBorder="1" applyAlignment="1">
      <alignment horizontal="center" vertical="top" wrapText="1"/>
    </xf>
    <xf numFmtId="0" fontId="7" fillId="0" borderId="8" xfId="3" applyFont="1" applyFill="1" applyBorder="1" applyAlignment="1">
      <alignment horizontal="center" vertical="top" wrapText="1"/>
    </xf>
    <xf numFmtId="0" fontId="7" fillId="2" borderId="7" xfId="3" applyFont="1" applyFill="1" applyBorder="1" applyAlignment="1">
      <alignment horizontal="center" vertical="top"/>
    </xf>
    <xf numFmtId="0" fontId="7" fillId="2" borderId="8" xfId="3" applyFont="1" applyFill="1" applyBorder="1" applyAlignment="1">
      <alignment horizontal="center" vertical="top"/>
    </xf>
    <xf numFmtId="0" fontId="7" fillId="0" borderId="7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 wrapText="1"/>
    </xf>
    <xf numFmtId="0" fontId="7" fillId="2" borderId="7" xfId="3" applyFont="1" applyFill="1" applyBorder="1" applyAlignment="1">
      <alignment horizontal="left" vertical="center" wrapText="1"/>
    </xf>
    <xf numFmtId="0" fontId="7" fillId="2" borderId="8" xfId="3" applyFont="1" applyFill="1" applyBorder="1" applyAlignment="1">
      <alignment horizontal="left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28"/>
    <cellStyle name="Обычный 3" xfId="27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93"/>
  <sheetViews>
    <sheetView showGridLines="0" tabSelected="1" view="pageBreakPreview" topLeftCell="A33" zoomScale="110" zoomScaleSheetLayoutView="110" workbookViewId="0">
      <selection activeCell="A39" sqref="A39:XFD47"/>
    </sheetView>
  </sheetViews>
  <sheetFormatPr defaultRowHeight="15" x14ac:dyDescent="0.2"/>
  <cols>
    <col min="1" max="1" width="5.28515625" style="1" customWidth="1"/>
    <col min="2" max="2" width="53.140625" style="1" customWidth="1"/>
    <col min="3" max="3" width="18" style="1" customWidth="1"/>
    <col min="4" max="4" width="11.28515625" style="1" customWidth="1"/>
    <col min="5" max="5" width="25.140625" style="1" customWidth="1"/>
    <col min="6" max="6" width="17" style="1" customWidth="1"/>
    <col min="7" max="7" width="11" style="1" customWidth="1"/>
    <col min="8" max="8" width="16.28515625" style="1" customWidth="1"/>
    <col min="9" max="9" width="35.28515625" style="1" customWidth="1"/>
    <col min="10" max="10" width="12.7109375" style="1" customWidth="1"/>
    <col min="11" max="11" width="13.7109375" style="7" customWidth="1"/>
    <col min="12" max="12" width="15.7109375" style="1" customWidth="1"/>
    <col min="13" max="16384" width="9.140625" style="1"/>
  </cols>
  <sheetData>
    <row r="1" spans="1:16" ht="7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8"/>
      <c r="L1" s="37"/>
    </row>
    <row r="2" spans="1:16" ht="15.75" x14ac:dyDescent="0.25">
      <c r="A2" s="38"/>
      <c r="B2" s="39"/>
      <c r="C2" s="40"/>
      <c r="D2" s="93"/>
      <c r="E2" s="93"/>
      <c r="F2" s="12"/>
      <c r="G2" s="12"/>
      <c r="H2" s="13"/>
      <c r="I2" s="3"/>
      <c r="J2" s="41"/>
      <c r="K2" s="94" t="s">
        <v>16</v>
      </c>
      <c r="L2" s="94"/>
    </row>
    <row r="3" spans="1:16" ht="15.75" x14ac:dyDescent="0.25">
      <c r="A3" s="42"/>
      <c r="B3" s="43"/>
      <c r="C3" s="40"/>
      <c r="D3" s="44"/>
      <c r="E3" s="3"/>
      <c r="F3" s="45"/>
      <c r="G3" s="45"/>
      <c r="H3" s="45"/>
      <c r="I3" s="46"/>
      <c r="J3" s="46"/>
      <c r="K3" s="46"/>
      <c r="L3" s="47" t="s">
        <v>28</v>
      </c>
    </row>
    <row r="4" spans="1:16" ht="15.75" x14ac:dyDescent="0.25">
      <c r="A4" s="42"/>
      <c r="B4" s="48"/>
      <c r="C4" s="40"/>
      <c r="D4" s="44"/>
      <c r="E4" s="44"/>
      <c r="F4" s="12"/>
      <c r="G4" s="12"/>
      <c r="H4" s="13"/>
      <c r="I4" s="46"/>
      <c r="J4" s="46"/>
      <c r="K4" s="46"/>
      <c r="L4" s="47" t="s">
        <v>29</v>
      </c>
    </row>
    <row r="5" spans="1:16" ht="16.5" customHeight="1" x14ac:dyDescent="0.25">
      <c r="A5" s="42"/>
      <c r="B5" s="49"/>
      <c r="C5" s="40"/>
      <c r="D5" s="44"/>
      <c r="E5" s="44"/>
      <c r="F5" s="12"/>
      <c r="G5" s="12"/>
      <c r="H5" s="13"/>
      <c r="I5" s="46"/>
      <c r="J5" s="46"/>
      <c r="K5" s="46"/>
      <c r="L5" s="47" t="s">
        <v>30</v>
      </c>
      <c r="P5" s="10"/>
    </row>
    <row r="6" spans="1:16" ht="21.75" customHeight="1" x14ac:dyDescent="0.25">
      <c r="A6" s="42"/>
      <c r="B6" s="3"/>
      <c r="C6" s="3"/>
      <c r="D6" s="3"/>
      <c r="E6" s="3"/>
      <c r="F6" s="11"/>
      <c r="G6" s="12"/>
      <c r="H6" s="13"/>
      <c r="I6" s="95" t="s">
        <v>31</v>
      </c>
      <c r="J6" s="95"/>
      <c r="K6" s="95"/>
      <c r="L6" s="95"/>
      <c r="P6" s="10"/>
    </row>
    <row r="7" spans="1:16" ht="18.75" customHeight="1" x14ac:dyDescent="0.25">
      <c r="A7" s="50"/>
      <c r="B7" s="3"/>
      <c r="C7" s="50"/>
      <c r="D7" s="44"/>
      <c r="E7" s="44"/>
      <c r="F7" s="12"/>
      <c r="G7" s="12"/>
      <c r="H7" s="13"/>
      <c r="I7" s="95" t="s">
        <v>32</v>
      </c>
      <c r="J7" s="95"/>
      <c r="K7" s="95"/>
      <c r="L7" s="95"/>
      <c r="M7" s="2"/>
      <c r="N7" s="14"/>
      <c r="O7" s="2"/>
    </row>
    <row r="8" spans="1:16" ht="15.75" x14ac:dyDescent="0.25">
      <c r="A8" s="96" t="s">
        <v>24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2"/>
      <c r="N8" s="14"/>
      <c r="O8" s="2"/>
    </row>
    <row r="9" spans="1:16" ht="15.75" x14ac:dyDescent="0.25">
      <c r="A9" s="86" t="s">
        <v>37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2"/>
      <c r="N9" s="2"/>
      <c r="O9" s="2"/>
    </row>
    <row r="10" spans="1:16" ht="15.75" x14ac:dyDescent="0.25">
      <c r="A10" s="92" t="s">
        <v>20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2"/>
      <c r="N10" s="14"/>
      <c r="O10" s="2"/>
    </row>
    <row r="11" spans="1:16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18" t="s">
        <v>40</v>
      </c>
      <c r="K11" s="19"/>
      <c r="L11" s="2"/>
      <c r="M11" s="2"/>
      <c r="N11" s="14"/>
      <c r="O11" s="2"/>
    </row>
    <row r="12" spans="1:16" ht="15.75" x14ac:dyDescent="0.25">
      <c r="A12" s="88" t="s">
        <v>0</v>
      </c>
      <c r="B12" s="88" t="s">
        <v>1</v>
      </c>
      <c r="C12" s="88" t="s">
        <v>2</v>
      </c>
      <c r="D12" s="88"/>
      <c r="E12" s="89" t="s">
        <v>3</v>
      </c>
      <c r="F12" s="90"/>
      <c r="G12" s="90"/>
      <c r="H12" s="91"/>
      <c r="I12" s="88" t="s">
        <v>4</v>
      </c>
      <c r="J12" s="88"/>
      <c r="K12" s="88"/>
      <c r="L12" s="88"/>
      <c r="M12" s="2"/>
      <c r="N12" s="2"/>
      <c r="O12" s="2"/>
    </row>
    <row r="13" spans="1:16" ht="63" x14ac:dyDescent="0.25">
      <c r="A13" s="88"/>
      <c r="B13" s="88"/>
      <c r="C13" s="20" t="s">
        <v>5</v>
      </c>
      <c r="D13" s="20" t="s">
        <v>6</v>
      </c>
      <c r="E13" s="20" t="s">
        <v>7</v>
      </c>
      <c r="F13" s="20" t="s">
        <v>5</v>
      </c>
      <c r="G13" s="20" t="s">
        <v>6</v>
      </c>
      <c r="H13" s="21" t="s">
        <v>9</v>
      </c>
      <c r="I13" s="20" t="s">
        <v>7</v>
      </c>
      <c r="J13" s="20" t="s">
        <v>5</v>
      </c>
      <c r="K13" s="20" t="s">
        <v>6</v>
      </c>
      <c r="L13" s="22" t="s">
        <v>8</v>
      </c>
      <c r="M13" s="2"/>
      <c r="N13" s="2"/>
      <c r="O13" s="2"/>
    </row>
    <row r="14" spans="1:16" s="27" customFormat="1" ht="15.75" x14ac:dyDescent="0.25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4">
        <v>11</v>
      </c>
      <c r="L14" s="25">
        <v>12</v>
      </c>
      <c r="M14" s="26"/>
      <c r="N14" s="2"/>
      <c r="O14" s="26"/>
    </row>
    <row r="15" spans="1:16" s="61" customFormat="1" ht="15.75" x14ac:dyDescent="0.25">
      <c r="A15" s="105" t="s">
        <v>64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7"/>
      <c r="M15" s="59"/>
      <c r="N15" s="60"/>
      <c r="O15" s="59"/>
    </row>
    <row r="16" spans="1:16" s="69" customFormat="1" ht="31.5" x14ac:dyDescent="0.2">
      <c r="A16" s="97">
        <v>1</v>
      </c>
      <c r="B16" s="114" t="s">
        <v>51</v>
      </c>
      <c r="C16" s="117" t="s">
        <v>52</v>
      </c>
      <c r="D16" s="117" t="s">
        <v>53</v>
      </c>
      <c r="E16" s="97"/>
      <c r="F16" s="97"/>
      <c r="G16" s="97"/>
      <c r="H16" s="97"/>
      <c r="I16" s="66" t="s">
        <v>54</v>
      </c>
      <c r="J16" s="64" t="s">
        <v>55</v>
      </c>
      <c r="K16" s="85">
        <v>8.0000000000000004E-4</v>
      </c>
      <c r="L16" s="64" t="s">
        <v>23</v>
      </c>
    </row>
    <row r="17" spans="1:15" s="69" customFormat="1" ht="63" x14ac:dyDescent="0.2">
      <c r="A17" s="98"/>
      <c r="B17" s="115"/>
      <c r="C17" s="118"/>
      <c r="D17" s="118"/>
      <c r="E17" s="98"/>
      <c r="F17" s="98"/>
      <c r="G17" s="98"/>
      <c r="H17" s="98"/>
      <c r="I17" s="66" t="s">
        <v>56</v>
      </c>
      <c r="J17" s="64" t="s">
        <v>10</v>
      </c>
      <c r="K17" s="85">
        <v>2.8E-3</v>
      </c>
      <c r="L17" s="64" t="s">
        <v>23</v>
      </c>
    </row>
    <row r="18" spans="1:15" s="69" customFormat="1" ht="15.75" x14ac:dyDescent="0.2">
      <c r="A18" s="99"/>
      <c r="B18" s="116"/>
      <c r="C18" s="119"/>
      <c r="D18" s="119"/>
      <c r="E18" s="99"/>
      <c r="F18" s="99"/>
      <c r="G18" s="99"/>
      <c r="H18" s="99"/>
      <c r="I18" s="66" t="s">
        <v>57</v>
      </c>
      <c r="J18" s="64" t="s">
        <v>27</v>
      </c>
      <c r="K18" s="85">
        <v>0.52249999999999996</v>
      </c>
      <c r="L18" s="64" t="s">
        <v>23</v>
      </c>
    </row>
    <row r="19" spans="1:15" s="61" customFormat="1" ht="15.75" x14ac:dyDescent="0.25">
      <c r="A19" s="105" t="s">
        <v>65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7"/>
      <c r="M19" s="59"/>
      <c r="N19" s="60"/>
      <c r="O19" s="59"/>
    </row>
    <row r="20" spans="1:15" s="69" customFormat="1" ht="31.5" x14ac:dyDescent="0.25">
      <c r="A20" s="62">
        <v>2</v>
      </c>
      <c r="B20" s="63" t="s">
        <v>59</v>
      </c>
      <c r="C20" s="64" t="s">
        <v>21</v>
      </c>
      <c r="D20" s="65">
        <v>0.12</v>
      </c>
      <c r="E20" s="66" t="s">
        <v>22</v>
      </c>
      <c r="F20" s="64" t="s">
        <v>21</v>
      </c>
      <c r="G20" s="65">
        <f>D20</f>
        <v>0.12</v>
      </c>
      <c r="H20" s="64" t="s">
        <v>17</v>
      </c>
      <c r="I20" s="66"/>
      <c r="J20" s="64"/>
      <c r="K20" s="67"/>
      <c r="L20" s="68"/>
      <c r="N20" s="60"/>
    </row>
    <row r="21" spans="1:15" ht="15.75" x14ac:dyDescent="0.2">
      <c r="A21" s="108">
        <v>3</v>
      </c>
      <c r="B21" s="112" t="s">
        <v>58</v>
      </c>
      <c r="C21" s="108" t="s">
        <v>21</v>
      </c>
      <c r="D21" s="110">
        <v>0.41</v>
      </c>
      <c r="E21" s="4"/>
      <c r="F21" s="28"/>
      <c r="G21" s="28"/>
      <c r="H21" s="28"/>
      <c r="I21" s="66" t="s">
        <v>41</v>
      </c>
      <c r="J21" s="5" t="s">
        <v>10</v>
      </c>
      <c r="K21" s="28">
        <v>2.8000000000000001E-2</v>
      </c>
      <c r="L21" s="5" t="s">
        <v>23</v>
      </c>
    </row>
    <row r="22" spans="1:15" ht="15.75" x14ac:dyDescent="0.2">
      <c r="A22" s="109"/>
      <c r="B22" s="113"/>
      <c r="C22" s="109"/>
      <c r="D22" s="111"/>
      <c r="E22" s="4"/>
      <c r="F22" s="28"/>
      <c r="G22" s="28"/>
      <c r="H22" s="28"/>
      <c r="I22" s="66" t="s">
        <v>45</v>
      </c>
      <c r="J22" s="5" t="s">
        <v>10</v>
      </c>
      <c r="K22" s="28">
        <v>6.0000000000000001E-3</v>
      </c>
      <c r="L22" s="5" t="s">
        <v>23</v>
      </c>
    </row>
    <row r="23" spans="1:15" ht="15.75" x14ac:dyDescent="0.2">
      <c r="A23" s="109"/>
      <c r="B23" s="113"/>
      <c r="C23" s="109"/>
      <c r="D23" s="111"/>
      <c r="E23" s="4"/>
      <c r="F23" s="28"/>
      <c r="G23" s="28"/>
      <c r="H23" s="28"/>
      <c r="I23" s="66" t="s">
        <v>44</v>
      </c>
      <c r="J23" s="5" t="s">
        <v>10</v>
      </c>
      <c r="K23" s="28">
        <v>6.0000000000000001E-3</v>
      </c>
      <c r="L23" s="5" t="s">
        <v>23</v>
      </c>
    </row>
    <row r="24" spans="1:15" ht="15.75" x14ac:dyDescent="0.2">
      <c r="A24" s="109"/>
      <c r="B24" s="113"/>
      <c r="C24" s="109"/>
      <c r="D24" s="111"/>
      <c r="E24" s="4"/>
      <c r="F24" s="28"/>
      <c r="G24" s="28"/>
      <c r="H24" s="28"/>
      <c r="I24" s="4" t="s">
        <v>46</v>
      </c>
      <c r="J24" s="5" t="s">
        <v>10</v>
      </c>
      <c r="K24" s="28">
        <f>(31.2)/1000</f>
        <v>3.1199999999999999E-2</v>
      </c>
      <c r="L24" s="5" t="s">
        <v>23</v>
      </c>
    </row>
    <row r="25" spans="1:15" ht="15.75" x14ac:dyDescent="0.2">
      <c r="A25" s="109"/>
      <c r="B25" s="113"/>
      <c r="C25" s="109"/>
      <c r="D25" s="111"/>
      <c r="E25" s="4"/>
      <c r="F25" s="28"/>
      <c r="G25" s="28"/>
      <c r="H25" s="28"/>
      <c r="I25" s="4" t="s">
        <v>47</v>
      </c>
      <c r="J25" s="5" t="s">
        <v>10</v>
      </c>
      <c r="K25" s="28">
        <f>(73.8)/1000</f>
        <v>7.3799999999999991E-2</v>
      </c>
      <c r="L25" s="5" t="s">
        <v>23</v>
      </c>
    </row>
    <row r="26" spans="1:15" ht="15.75" x14ac:dyDescent="0.2">
      <c r="A26" s="109"/>
      <c r="B26" s="113"/>
      <c r="C26" s="109"/>
      <c r="D26" s="111"/>
      <c r="E26" s="4"/>
      <c r="F26" s="28"/>
      <c r="G26" s="28"/>
      <c r="H26" s="28"/>
      <c r="I26" s="4" t="s">
        <v>48</v>
      </c>
      <c r="J26" s="5" t="s">
        <v>10</v>
      </c>
      <c r="K26" s="28">
        <v>4.5999999999999999E-2</v>
      </c>
      <c r="L26" s="5" t="s">
        <v>23</v>
      </c>
    </row>
    <row r="27" spans="1:15" ht="15.75" x14ac:dyDescent="0.2">
      <c r="A27" s="109"/>
      <c r="B27" s="113"/>
      <c r="C27" s="109"/>
      <c r="D27" s="111"/>
      <c r="E27" s="4"/>
      <c r="F27" s="28"/>
      <c r="G27" s="28"/>
      <c r="H27" s="28"/>
      <c r="I27" s="4" t="s">
        <v>49</v>
      </c>
      <c r="J27" s="5" t="s">
        <v>10</v>
      </c>
      <c r="K27" s="28">
        <f>(18.9)/1000</f>
        <v>1.89E-2</v>
      </c>
      <c r="L27" s="5" t="s">
        <v>23</v>
      </c>
    </row>
    <row r="28" spans="1:15" ht="15.75" x14ac:dyDescent="0.2">
      <c r="A28" s="109"/>
      <c r="B28" s="113"/>
      <c r="C28" s="109"/>
      <c r="D28" s="111"/>
      <c r="E28" s="4"/>
      <c r="F28" s="28"/>
      <c r="G28" s="28"/>
      <c r="H28" s="28"/>
      <c r="I28" s="4" t="s">
        <v>39</v>
      </c>
      <c r="J28" s="5" t="s">
        <v>10</v>
      </c>
      <c r="K28" s="28">
        <f>(117)/1000</f>
        <v>0.11700000000000001</v>
      </c>
      <c r="L28" s="5" t="s">
        <v>23</v>
      </c>
    </row>
    <row r="29" spans="1:15" ht="15.75" x14ac:dyDescent="0.2">
      <c r="A29" s="109"/>
      <c r="B29" s="113"/>
      <c r="C29" s="109"/>
      <c r="D29" s="111"/>
      <c r="E29" s="4"/>
      <c r="F29" s="28"/>
      <c r="G29" s="28"/>
      <c r="H29" s="28"/>
      <c r="I29" s="4" t="s">
        <v>50</v>
      </c>
      <c r="J29" s="5" t="s">
        <v>10</v>
      </c>
      <c r="K29" s="28">
        <f>(60)/1000</f>
        <v>0.06</v>
      </c>
      <c r="L29" s="5" t="s">
        <v>23</v>
      </c>
    </row>
    <row r="30" spans="1:15" ht="15.75" x14ac:dyDescent="0.2">
      <c r="A30" s="109"/>
      <c r="B30" s="113"/>
      <c r="C30" s="109"/>
      <c r="D30" s="111"/>
      <c r="E30" s="4"/>
      <c r="F30" s="28"/>
      <c r="G30" s="28"/>
      <c r="H30" s="28"/>
      <c r="I30" s="4" t="s">
        <v>42</v>
      </c>
      <c r="J30" s="5" t="s">
        <v>10</v>
      </c>
      <c r="K30" s="28">
        <v>8.0000000000000002E-3</v>
      </c>
      <c r="L30" s="5" t="s">
        <v>23</v>
      </c>
    </row>
    <row r="31" spans="1:15" ht="15.75" x14ac:dyDescent="0.2">
      <c r="A31" s="109"/>
      <c r="B31" s="113"/>
      <c r="C31" s="109"/>
      <c r="D31" s="111"/>
      <c r="E31" s="4"/>
      <c r="F31" s="28"/>
      <c r="G31" s="28"/>
      <c r="H31" s="28"/>
      <c r="I31" s="4" t="s">
        <v>43</v>
      </c>
      <c r="J31" s="5" t="s">
        <v>10</v>
      </c>
      <c r="K31" s="28">
        <v>1.4999999999999999E-2</v>
      </c>
      <c r="L31" s="5" t="s">
        <v>23</v>
      </c>
    </row>
    <row r="32" spans="1:15" ht="15.75" x14ac:dyDescent="0.2">
      <c r="A32" s="109"/>
      <c r="B32" s="113"/>
      <c r="C32" s="109"/>
      <c r="D32" s="111"/>
      <c r="E32" s="4"/>
      <c r="F32" s="28"/>
      <c r="G32" s="28"/>
      <c r="H32" s="28"/>
      <c r="I32" s="4" t="s">
        <v>38</v>
      </c>
      <c r="J32" s="28" t="s">
        <v>10</v>
      </c>
      <c r="K32" s="28">
        <v>3.5</v>
      </c>
      <c r="L32" s="5" t="s">
        <v>23</v>
      </c>
    </row>
    <row r="33" spans="1:15" s="69" customFormat="1" ht="31.5" x14ac:dyDescent="0.25">
      <c r="A33" s="62">
        <v>4</v>
      </c>
      <c r="B33" s="63" t="s">
        <v>60</v>
      </c>
      <c r="C33" s="64" t="s">
        <v>21</v>
      </c>
      <c r="D33" s="65">
        <f>D21</f>
        <v>0.41</v>
      </c>
      <c r="E33" s="66"/>
      <c r="F33" s="64"/>
      <c r="G33" s="65"/>
      <c r="H33" s="64"/>
      <c r="I33" s="4" t="s">
        <v>38</v>
      </c>
      <c r="J33" s="28" t="s">
        <v>10</v>
      </c>
      <c r="K33" s="28">
        <v>1</v>
      </c>
      <c r="L33" s="5" t="s">
        <v>23</v>
      </c>
      <c r="N33" s="60"/>
    </row>
    <row r="34" spans="1:15" s="69" customFormat="1" ht="15.75" customHeight="1" x14ac:dyDescent="0.2">
      <c r="A34" s="100">
        <v>5</v>
      </c>
      <c r="B34" s="103" t="s">
        <v>26</v>
      </c>
      <c r="C34" s="100" t="s">
        <v>27</v>
      </c>
      <c r="D34" s="104">
        <v>23.6</v>
      </c>
      <c r="E34" s="66"/>
      <c r="F34" s="65"/>
      <c r="G34" s="65"/>
      <c r="H34" s="65"/>
      <c r="I34" s="66" t="s">
        <v>25</v>
      </c>
      <c r="J34" s="65" t="s">
        <v>11</v>
      </c>
      <c r="K34" s="65">
        <v>1.18</v>
      </c>
      <c r="L34" s="64" t="s">
        <v>23</v>
      </c>
    </row>
    <row r="35" spans="1:15" s="69" customFormat="1" ht="15.75" customHeight="1" x14ac:dyDescent="0.2">
      <c r="A35" s="100"/>
      <c r="B35" s="103"/>
      <c r="C35" s="100"/>
      <c r="D35" s="104"/>
      <c r="E35" s="66"/>
      <c r="F35" s="65"/>
      <c r="G35" s="65"/>
      <c r="H35" s="65"/>
      <c r="I35" s="66" t="s">
        <v>61</v>
      </c>
      <c r="J35" s="65" t="s">
        <v>11</v>
      </c>
      <c r="K35" s="65">
        <v>9.44</v>
      </c>
      <c r="L35" s="64" t="s">
        <v>23</v>
      </c>
    </row>
    <row r="36" spans="1:15" s="69" customFormat="1" ht="46.5" customHeight="1" x14ac:dyDescent="0.2">
      <c r="A36" s="100"/>
      <c r="B36" s="103"/>
      <c r="C36" s="100"/>
      <c r="D36" s="104"/>
      <c r="E36" s="66"/>
      <c r="F36" s="65"/>
      <c r="G36" s="65"/>
      <c r="H36" s="65"/>
      <c r="I36" s="66" t="s">
        <v>62</v>
      </c>
      <c r="J36" s="65" t="s">
        <v>11</v>
      </c>
      <c r="K36" s="65">
        <v>0.70799999999999996</v>
      </c>
      <c r="L36" s="64" t="s">
        <v>23</v>
      </c>
    </row>
    <row r="37" spans="1:15" s="69" customFormat="1" ht="15.75" x14ac:dyDescent="0.2">
      <c r="A37" s="100"/>
      <c r="B37" s="103"/>
      <c r="C37" s="100"/>
      <c r="D37" s="104"/>
      <c r="E37" s="66"/>
      <c r="F37" s="65"/>
      <c r="G37" s="65"/>
      <c r="H37" s="65"/>
      <c r="I37" s="66" t="s">
        <v>63</v>
      </c>
      <c r="J37" s="65" t="s">
        <v>11</v>
      </c>
      <c r="K37" s="65">
        <v>1.1328</v>
      </c>
      <c r="L37" s="64" t="s">
        <v>23</v>
      </c>
      <c r="N37" s="69">
        <v>0.25</v>
      </c>
    </row>
    <row r="38" spans="1:15" ht="15.75" x14ac:dyDescent="0.2">
      <c r="A38" s="31"/>
      <c r="B38" s="32"/>
      <c r="C38" s="33"/>
      <c r="D38" s="34"/>
      <c r="E38" s="35"/>
      <c r="F38" s="36"/>
      <c r="G38" s="36"/>
      <c r="H38" s="36"/>
      <c r="I38" s="35"/>
      <c r="J38" s="36"/>
      <c r="K38" s="36"/>
      <c r="L38" s="29"/>
    </row>
    <row r="39" spans="1:15" s="69" customFormat="1" ht="15.75" x14ac:dyDescent="0.2">
      <c r="B39" s="70" t="s">
        <v>33</v>
      </c>
      <c r="C39" s="71"/>
      <c r="D39" s="72"/>
      <c r="E39" s="73"/>
      <c r="F39" s="74"/>
      <c r="G39" s="74"/>
      <c r="H39" s="74"/>
      <c r="I39" s="73"/>
      <c r="J39" s="74"/>
      <c r="K39" s="74"/>
      <c r="L39" s="75"/>
    </row>
    <row r="40" spans="1:15" s="8" customFormat="1" ht="15.75" x14ac:dyDescent="0.25">
      <c r="A40" s="76"/>
      <c r="B40" s="77"/>
      <c r="C40" s="78" t="s">
        <v>66</v>
      </c>
      <c r="D40" s="79"/>
      <c r="E40" s="80">
        <v>1.0255000000000001</v>
      </c>
      <c r="F40" s="79"/>
      <c r="G40" s="79"/>
      <c r="H40" s="78" t="s">
        <v>67</v>
      </c>
      <c r="I40" s="78"/>
    </row>
    <row r="41" spans="1:15" s="8" customFormat="1" ht="15.75" x14ac:dyDescent="0.25">
      <c r="A41" s="76"/>
      <c r="B41" s="77"/>
      <c r="C41" s="78" t="s">
        <v>68</v>
      </c>
      <c r="D41" s="79"/>
      <c r="E41" s="80" t="s">
        <v>69</v>
      </c>
      <c r="F41" s="79"/>
      <c r="G41" s="79"/>
      <c r="H41" s="78" t="s">
        <v>67</v>
      </c>
      <c r="I41" s="78"/>
    </row>
    <row r="42" spans="1:15" s="69" customFormat="1" ht="15.75" x14ac:dyDescent="0.25">
      <c r="A42" s="81"/>
      <c r="B42" s="82"/>
      <c r="C42" s="71"/>
      <c r="D42" s="72"/>
      <c r="E42" s="73"/>
      <c r="F42" s="74"/>
      <c r="G42" s="74"/>
      <c r="H42" s="74"/>
      <c r="I42" s="73"/>
      <c r="J42" s="74"/>
      <c r="K42" s="74"/>
      <c r="L42" s="75"/>
      <c r="M42" s="60"/>
      <c r="N42" s="60"/>
      <c r="O42" s="60"/>
    </row>
    <row r="43" spans="1:15" s="16" customFormat="1" ht="15.75" x14ac:dyDescent="0.25">
      <c r="A43" s="15"/>
      <c r="B43" s="83" t="s">
        <v>13</v>
      </c>
      <c r="C43" s="8"/>
      <c r="D43" s="8"/>
      <c r="F43" s="51" t="s">
        <v>12</v>
      </c>
      <c r="G43" s="3"/>
      <c r="H43" s="3"/>
      <c r="I43" s="3"/>
      <c r="J43" s="3"/>
      <c r="K43" s="8"/>
      <c r="L43" s="3"/>
    </row>
    <row r="44" spans="1:15" s="7" customFormat="1" ht="31.5" customHeight="1" x14ac:dyDescent="0.25">
      <c r="A44" s="9"/>
      <c r="B44" s="84" t="s">
        <v>18</v>
      </c>
      <c r="C44" s="8"/>
      <c r="D44" s="8"/>
      <c r="E44" s="3"/>
      <c r="F44" s="101" t="s">
        <v>14</v>
      </c>
      <c r="G44" s="101"/>
      <c r="H44" s="101"/>
      <c r="I44" s="52"/>
      <c r="J44" s="53" t="s">
        <v>34</v>
      </c>
      <c r="K44" s="54"/>
      <c r="L44" s="55"/>
    </row>
    <row r="45" spans="1:15" ht="31.5" customHeight="1" x14ac:dyDescent="0.25">
      <c r="A45" s="30"/>
      <c r="B45" s="54" t="s">
        <v>70</v>
      </c>
      <c r="C45" s="54"/>
      <c r="D45" s="58"/>
      <c r="E45" s="3"/>
      <c r="F45" s="102" t="s">
        <v>15</v>
      </c>
      <c r="G45" s="102"/>
      <c r="H45" s="102"/>
      <c r="I45" s="56"/>
      <c r="J45" s="53" t="s">
        <v>19</v>
      </c>
      <c r="K45" s="54"/>
      <c r="L45" s="57"/>
    </row>
    <row r="46" spans="1:15" ht="31.5" customHeight="1" x14ac:dyDescent="0.25">
      <c r="A46" s="17"/>
      <c r="B46" s="8"/>
      <c r="C46" s="8"/>
      <c r="D46" s="8"/>
      <c r="E46" s="3"/>
      <c r="F46" s="101" t="s">
        <v>35</v>
      </c>
      <c r="G46" s="101"/>
      <c r="H46" s="101"/>
      <c r="I46" s="56"/>
      <c r="J46" s="53" t="s">
        <v>36</v>
      </c>
      <c r="K46" s="58"/>
      <c r="L46" s="3"/>
    </row>
    <row r="47" spans="1:15" ht="15.75" x14ac:dyDescent="0.25">
      <c r="A47" s="2"/>
      <c r="B47" s="2"/>
      <c r="C47" s="2"/>
      <c r="E47" s="2"/>
      <c r="F47" s="2"/>
      <c r="G47" s="2"/>
      <c r="H47" s="2"/>
      <c r="I47" s="2"/>
      <c r="J47" s="2"/>
      <c r="K47" s="6"/>
      <c r="L47" s="2"/>
      <c r="M47" s="2"/>
      <c r="N47" s="2"/>
      <c r="O47" s="2"/>
    </row>
    <row r="48" spans="1:15" ht="15.75" x14ac:dyDescent="0.25">
      <c r="A48" s="2"/>
      <c r="B48" s="2"/>
      <c r="C48" s="2"/>
      <c r="E48" s="2"/>
      <c r="F48" s="2"/>
      <c r="G48" s="2"/>
      <c r="H48" s="2"/>
      <c r="I48" s="2"/>
      <c r="J48" s="2"/>
      <c r="K48" s="6"/>
      <c r="L48" s="2"/>
      <c r="M48" s="2"/>
      <c r="N48" s="2"/>
      <c r="O48" s="2"/>
    </row>
    <row r="49" spans="1:15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6"/>
      <c r="L49" s="2"/>
      <c r="M49" s="2"/>
      <c r="N49" s="2"/>
      <c r="O49" s="2"/>
    </row>
    <row r="50" spans="1:15" ht="15.7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6"/>
      <c r="L50" s="2"/>
      <c r="M50" s="2"/>
      <c r="N50" s="2"/>
      <c r="O50" s="2"/>
    </row>
    <row r="51" spans="1:15" ht="15.7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6"/>
      <c r="L51" s="2"/>
      <c r="M51" s="2"/>
      <c r="N51" s="2"/>
      <c r="O51" s="2"/>
    </row>
    <row r="52" spans="1:15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6"/>
      <c r="L52" s="2"/>
      <c r="M52" s="2"/>
      <c r="N52" s="2"/>
      <c r="O52" s="2"/>
    </row>
    <row r="53" spans="1:15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6"/>
      <c r="L53" s="2"/>
      <c r="M53" s="2"/>
      <c r="N53" s="2"/>
      <c r="O53" s="2"/>
    </row>
    <row r="54" spans="1:15" ht="15.7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6"/>
      <c r="L54" s="2"/>
      <c r="M54" s="2"/>
      <c r="N54" s="2"/>
      <c r="O54" s="2"/>
    </row>
    <row r="55" spans="1:15" ht="15.7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6"/>
      <c r="L55" s="2"/>
      <c r="M55" s="2"/>
      <c r="N55" s="2"/>
      <c r="O55" s="2"/>
    </row>
    <row r="56" spans="1:15" ht="15.7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6"/>
      <c r="L56" s="2"/>
      <c r="M56" s="2"/>
      <c r="N56" s="2"/>
      <c r="O56" s="2"/>
    </row>
    <row r="57" spans="1:15" ht="15.7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6"/>
      <c r="L57" s="2"/>
      <c r="M57" s="2"/>
      <c r="N57" s="2"/>
      <c r="O57" s="2"/>
    </row>
    <row r="58" spans="1:15" ht="15.7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6"/>
      <c r="L58" s="2"/>
      <c r="M58" s="2"/>
      <c r="N58" s="2"/>
      <c r="O58" s="2"/>
    </row>
    <row r="59" spans="1:15" ht="15.7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6"/>
      <c r="L59" s="2"/>
      <c r="M59" s="2"/>
      <c r="N59" s="2"/>
      <c r="O59" s="2"/>
    </row>
    <row r="60" spans="1:15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6"/>
      <c r="L60" s="2"/>
      <c r="M60" s="2"/>
      <c r="N60" s="2"/>
      <c r="O60" s="2"/>
    </row>
    <row r="61" spans="1:15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6"/>
      <c r="L61" s="2"/>
      <c r="M61" s="2"/>
      <c r="N61" s="2"/>
      <c r="O61" s="2"/>
    </row>
    <row r="62" spans="1:15" ht="15.7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6"/>
      <c r="L62" s="2"/>
      <c r="M62" s="2"/>
      <c r="N62" s="2"/>
      <c r="O62" s="2"/>
    </row>
    <row r="63" spans="1:15" ht="15.7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6"/>
      <c r="L63" s="2"/>
      <c r="M63" s="2"/>
      <c r="N63" s="2"/>
      <c r="O63" s="2"/>
    </row>
    <row r="64" spans="1:15" ht="15.7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6"/>
      <c r="L64" s="2"/>
      <c r="M64" s="2"/>
      <c r="N64" s="2"/>
      <c r="O64" s="2"/>
    </row>
    <row r="65" spans="1:15" ht="15.7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6"/>
      <c r="L65" s="2"/>
      <c r="M65" s="2"/>
      <c r="N65" s="2"/>
      <c r="O65" s="2"/>
    </row>
    <row r="66" spans="1:15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6"/>
      <c r="L66" s="2"/>
      <c r="M66" s="2"/>
      <c r="N66" s="2"/>
      <c r="O66" s="2"/>
    </row>
    <row r="67" spans="1:15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6"/>
      <c r="L67" s="2"/>
      <c r="M67" s="2"/>
      <c r="N67" s="2"/>
      <c r="O67" s="2"/>
    </row>
    <row r="68" spans="1:15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6"/>
      <c r="L68" s="2"/>
      <c r="M68" s="2"/>
      <c r="N68" s="2"/>
      <c r="O68" s="2"/>
    </row>
    <row r="69" spans="1:15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6"/>
      <c r="L69" s="2"/>
      <c r="M69" s="2"/>
      <c r="N69" s="2"/>
      <c r="O69" s="2"/>
    </row>
    <row r="70" spans="1:15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6"/>
      <c r="L70" s="2"/>
      <c r="M70" s="2"/>
      <c r="N70" s="2"/>
      <c r="O70" s="2"/>
    </row>
    <row r="71" spans="1:15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6"/>
      <c r="L71" s="2"/>
      <c r="M71" s="2"/>
      <c r="N71" s="2"/>
      <c r="O71" s="2"/>
    </row>
    <row r="72" spans="1:15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6"/>
      <c r="L72" s="2"/>
      <c r="M72" s="2"/>
      <c r="N72" s="2"/>
      <c r="O72" s="2"/>
    </row>
    <row r="73" spans="1:15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6"/>
      <c r="L73" s="2"/>
      <c r="M73" s="2"/>
      <c r="N73" s="2"/>
      <c r="O73" s="2"/>
    </row>
    <row r="74" spans="1:15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6"/>
      <c r="L74" s="2"/>
      <c r="M74" s="2"/>
      <c r="N74" s="2"/>
      <c r="O74" s="2"/>
    </row>
    <row r="75" spans="1:15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6"/>
      <c r="L75" s="2"/>
      <c r="M75" s="2"/>
      <c r="N75" s="2"/>
      <c r="O75" s="2"/>
    </row>
    <row r="76" spans="1:15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6"/>
      <c r="L76" s="2"/>
      <c r="M76" s="2"/>
      <c r="N76" s="2"/>
      <c r="O76" s="2"/>
    </row>
    <row r="77" spans="1:15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6"/>
      <c r="L77" s="2"/>
      <c r="M77" s="2"/>
      <c r="N77" s="2"/>
      <c r="O77" s="2"/>
    </row>
    <row r="78" spans="1:15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6"/>
      <c r="L78" s="2"/>
      <c r="M78" s="2"/>
      <c r="N78" s="2"/>
      <c r="O78" s="2"/>
    </row>
    <row r="79" spans="1:15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6"/>
      <c r="L79" s="2"/>
      <c r="M79" s="2"/>
      <c r="N79" s="2"/>
      <c r="O79" s="2"/>
    </row>
    <row r="80" spans="1:15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6"/>
      <c r="L80" s="2"/>
      <c r="M80" s="2"/>
      <c r="N80" s="2"/>
      <c r="O80" s="2"/>
    </row>
    <row r="81" spans="1:15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6"/>
      <c r="L81" s="2"/>
      <c r="M81" s="2"/>
      <c r="N81" s="2"/>
      <c r="O81" s="2"/>
    </row>
    <row r="82" spans="1:15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6"/>
      <c r="L82" s="2"/>
      <c r="M82" s="2"/>
      <c r="N82" s="2"/>
      <c r="O82" s="2"/>
    </row>
    <row r="83" spans="1:15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6"/>
      <c r="L83" s="2"/>
      <c r="M83" s="2"/>
      <c r="N83" s="2"/>
      <c r="O83" s="2"/>
    </row>
    <row r="84" spans="1:15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6"/>
      <c r="L84" s="2"/>
      <c r="M84" s="2"/>
      <c r="N84" s="2"/>
      <c r="O84" s="2"/>
    </row>
    <row r="85" spans="1:15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6"/>
      <c r="L85" s="2"/>
      <c r="M85" s="2"/>
      <c r="N85" s="2"/>
      <c r="O85" s="2"/>
    </row>
    <row r="86" spans="1:15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6"/>
      <c r="L86" s="2"/>
      <c r="M86" s="2"/>
      <c r="N86" s="2"/>
      <c r="O86" s="2"/>
    </row>
    <row r="87" spans="1:15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6"/>
      <c r="L87" s="2"/>
      <c r="M87" s="2"/>
      <c r="N87" s="2"/>
      <c r="O87" s="2"/>
    </row>
    <row r="88" spans="1:15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6"/>
      <c r="L88" s="2"/>
      <c r="M88" s="2"/>
      <c r="N88" s="2"/>
      <c r="O88" s="2"/>
    </row>
    <row r="89" spans="1:15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6"/>
      <c r="L89" s="2"/>
      <c r="M89" s="2"/>
      <c r="N89" s="2"/>
      <c r="O89" s="2"/>
    </row>
    <row r="90" spans="1:15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6"/>
      <c r="L90" s="2"/>
      <c r="M90" s="2"/>
      <c r="N90" s="2"/>
      <c r="O90" s="2"/>
    </row>
    <row r="91" spans="1:15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6"/>
      <c r="L91" s="2"/>
      <c r="M91" s="2"/>
      <c r="N91" s="2"/>
      <c r="O91" s="2"/>
    </row>
    <row r="92" spans="1:15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6"/>
      <c r="L92" s="2"/>
      <c r="M92" s="2"/>
      <c r="N92" s="2"/>
      <c r="O92" s="2"/>
    </row>
    <row r="93" spans="1:15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6"/>
      <c r="L93" s="2"/>
      <c r="M93" s="2"/>
      <c r="N93" s="2"/>
      <c r="O93" s="2"/>
    </row>
  </sheetData>
  <mergeCells count="33">
    <mergeCell ref="A15:L15"/>
    <mergeCell ref="C21:C32"/>
    <mergeCell ref="D21:D32"/>
    <mergeCell ref="A21:A32"/>
    <mergeCell ref="B21:B32"/>
    <mergeCell ref="A16:A18"/>
    <mergeCell ref="B16:B18"/>
    <mergeCell ref="C16:C18"/>
    <mergeCell ref="D16:D18"/>
    <mergeCell ref="E16:E18"/>
    <mergeCell ref="F16:F18"/>
    <mergeCell ref="G16:G18"/>
    <mergeCell ref="H16:H18"/>
    <mergeCell ref="A34:A37"/>
    <mergeCell ref="F46:H46"/>
    <mergeCell ref="F44:H44"/>
    <mergeCell ref="F45:H45"/>
    <mergeCell ref="B34:B37"/>
    <mergeCell ref="C34:C37"/>
    <mergeCell ref="D34:D37"/>
    <mergeCell ref="A19:L19"/>
    <mergeCell ref="D2:E2"/>
    <mergeCell ref="K2:L2"/>
    <mergeCell ref="I6:L6"/>
    <mergeCell ref="A8:L8"/>
    <mergeCell ref="I7:L7"/>
    <mergeCell ref="A9:L9"/>
    <mergeCell ref="A12:A13"/>
    <mergeCell ref="B12:B13"/>
    <mergeCell ref="C12:D12"/>
    <mergeCell ref="E12:H12"/>
    <mergeCell ref="I12:L12"/>
    <mergeCell ref="A10:L10"/>
  </mergeCells>
  <pageMargins left="0.39370078740157483" right="0.39370078740157483" top="0.31496062992125984" bottom="0.35433070866141736" header="0.43307086614173229" footer="0.39370078740157483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2021-10-13T04:07:43Z</cp:lastPrinted>
  <dcterms:created xsi:type="dcterms:W3CDTF">2003-01-28T12:33:10Z</dcterms:created>
  <dcterms:modified xsi:type="dcterms:W3CDTF">2021-11-18T05:02:48Z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