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ЦОР\ОПР\ШАДРИНА\Торги\2022г\01 ИД\09 Тепловые пункты РТС-1_752\2. Документация\01 Описание закупаемых работ\"/>
    </mc:Choice>
  </mc:AlternateContent>
  <bookViews>
    <workbookView xWindow="0" yWindow="60" windowWidth="7500" windowHeight="4245" tabRatio="771"/>
  </bookViews>
  <sheets>
    <sheet name="79" sheetId="8" r:id="rId1"/>
    <sheet name="80" sheetId="9" r:id="rId2"/>
    <sheet name="81" sheetId="10" r:id="rId3"/>
    <sheet name="82" sheetId="11" r:id="rId4"/>
    <sheet name="83" sheetId="12" r:id="rId5"/>
    <sheet name="84" sheetId="13" r:id="rId6"/>
    <sheet name="88" sheetId="14" r:id="rId7"/>
    <sheet name="89" sheetId="15" r:id="rId8"/>
    <sheet name="90" sheetId="16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Print_Titles" localSheetId="0">'79'!$15:$15</definedName>
    <definedName name="Print_Titles" localSheetId="1">'80'!$16:$16</definedName>
    <definedName name="Print_Titles" localSheetId="2">'81'!$15:$15</definedName>
    <definedName name="Print_Titles" localSheetId="3">'82'!$15:$15</definedName>
    <definedName name="Print_Titles" localSheetId="4">'83'!$16:$16</definedName>
    <definedName name="Print_Titles" localSheetId="5">'84'!$16:$16</definedName>
    <definedName name="Print_Titles" localSheetId="6">'88'!$16:$16</definedName>
    <definedName name="Print_Titles" localSheetId="7">'89'!$16:$16</definedName>
    <definedName name="Print_Titles" localSheetId="8">'90'!$16:$16</definedName>
    <definedName name="Дата_изменения_группы_строек" localSheetId="1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 localSheetId="8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 localSheetId="8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'79'!$15:$15</definedName>
    <definedName name="_xlnm.Print_Titles" localSheetId="1">'80'!$16:$16</definedName>
    <definedName name="_xlnm.Print_Titles" localSheetId="2">'81'!$15:$15</definedName>
    <definedName name="_xlnm.Print_Titles" localSheetId="3">'82'!$15:$15</definedName>
    <definedName name="_xlnm.Print_Titles" localSheetId="4">'83'!$16:$16</definedName>
    <definedName name="_xlnm.Print_Titles" localSheetId="5">'84'!$16:$16</definedName>
    <definedName name="_xlnm.Print_Titles" localSheetId="6">'88'!$16:$16</definedName>
    <definedName name="_xlnm.Print_Titles" localSheetId="7">'89'!$16:$16</definedName>
    <definedName name="_xlnm.Print_Titles" localSheetId="8">'90'!$16:$16</definedName>
    <definedName name="Заказчик" localSheetId="1">#REF!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7">#REF!</definedName>
    <definedName name="Заказчик" localSheetId="8">#REF!</definedName>
    <definedName name="Заказчик">#REF!</definedName>
    <definedName name="Инвестор" localSheetId="1">#REF!</definedName>
    <definedName name="Инвестор" localSheetId="4">#REF!</definedName>
    <definedName name="Инвестор" localSheetId="5">#REF!</definedName>
    <definedName name="Инвестор" localSheetId="6">#REF!</definedName>
    <definedName name="Инвестор" localSheetId="7">#REF!</definedName>
    <definedName name="Инвестор" localSheetId="8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7">'89'!$A$1:$L$51</definedName>
    <definedName name="Оборудование_в_базисных_ценах" localSheetId="7">#REF!</definedName>
    <definedName name="Оборудование_в_базисных_ценах">#REF!</definedName>
    <definedName name="Оборудование_в_текущих_ценах" localSheetId="7">#REF!</definedName>
    <definedName name="Оборудование_в_текущих_ценах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/>
</workbook>
</file>

<file path=xl/calcChain.xml><?xml version="1.0" encoding="utf-8"?>
<calcChain xmlns="http://schemas.openxmlformats.org/spreadsheetml/2006/main">
  <c r="K26" i="16" l="1"/>
  <c r="G24" i="16"/>
  <c r="G22" i="16"/>
  <c r="K26" i="15" l="1"/>
  <c r="G20" i="10" l="1"/>
  <c r="K22" i="8" l="1"/>
</calcChain>
</file>

<file path=xl/comments1.xml><?xml version="1.0" encoding="utf-8"?>
<comments xmlns="http://schemas.openxmlformats.org/spreadsheetml/2006/main">
  <authors>
    <author>G_Alex</author>
  </authors>
  <commentList>
    <comment ref="A10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0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0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0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0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G_Alex</author>
  </authors>
  <commentList>
    <comment ref="A11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0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0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0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0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<sst xmlns="http://schemas.openxmlformats.org/spreadsheetml/2006/main" count="1085" uniqueCount="290">
  <si>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</si>
  <si>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</si>
  <si>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</si>
  <si>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</si>
  <si>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</si>
  <si>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</si>
  <si>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</si>
  <si>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</si>
  <si>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</si>
  <si>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</si>
  <si>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СОГЛАСОВАНО</t>
  </si>
  <si>
    <t>УТВЕРЖДАЮ</t>
  </si>
  <si>
    <t xml:space="preserve"> (наименование объекта, станционный номер, инвентарный номер)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</si>
  <si>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</si>
  <si>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</si>
  <si>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 xml:space="preserve">Раздел 1. </t>
  </si>
  <si>
    <t>м3</t>
  </si>
  <si>
    <t>100 м3</t>
  </si>
  <si>
    <t>Смесь песчано-гравийная</t>
  </si>
  <si>
    <t>1000 м2</t>
  </si>
  <si>
    <t>Сетка сварная из арматурной проволоки диаметром 4,0 мм, без покрытия, 100х100 мм</t>
  </si>
  <si>
    <t>м2</t>
  </si>
  <si>
    <t>100 м2</t>
  </si>
  <si>
    <t>т</t>
  </si>
  <si>
    <t>Раздел 2. Прочие работы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</si>
  <si>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</si>
  <si>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</si>
  <si>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</si>
  <si>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Перевозка грузов автомобилями-самосвалами грузоподъемностью 10 т работающих вне карьера на расстояние: I класс груза до 5 км грунт</t>
  </si>
  <si>
    <t>Демонтаж бетонной отмостки толщиной 150мм - 3,2м2</t>
  </si>
  <si>
    <t>Строительный мусор</t>
  </si>
  <si>
    <t>1,152</t>
  </si>
  <si>
    <t>мусор</t>
  </si>
  <si>
    <t>Погрузка вручную неуплотненного грунта   в транспортные средства, группа грунтов: 2</t>
  </si>
  <si>
    <t>Устройство песчанно-гравийного основания толщиной 100мм с последущим уплотнением</t>
  </si>
  <si>
    <t>Укладка металлической сетки в бетонную отмостку</t>
  </si>
  <si>
    <t>Устройство бетонной отмостки толщиной 120мм</t>
  </si>
  <si>
    <t>подрядчик</t>
  </si>
  <si>
    <t>________________В.М. Линейцев</t>
  </si>
  <si>
    <t xml:space="preserve">Служба ЗиС подтверждает необходимость </t>
  </si>
  <si>
    <t>проведения данных видов работ.</t>
  </si>
  <si>
    <t>Ведущий инженер СЗС</t>
  </si>
  <si>
    <t>Начальник РТС-1</t>
  </si>
  <si>
    <t xml:space="preserve">Инженер по ОЭРЗиС </t>
  </si>
  <si>
    <t>О.С. Хандоля</t>
  </si>
  <si>
    <t>2</t>
  </si>
  <si>
    <t>3</t>
  </si>
  <si>
    <t>4</t>
  </si>
  <si>
    <t>5</t>
  </si>
  <si>
    <t>6</t>
  </si>
  <si>
    <t>7</t>
  </si>
  <si>
    <t>8</t>
  </si>
  <si>
    <t>Разработка грунта вручную , группа грунтов: 2 толщиной 200мм</t>
  </si>
  <si>
    <t>9</t>
  </si>
  <si>
    <t>Смеси бетонные тяжелого бетона (БСТ), класс В15 (М200)</t>
  </si>
  <si>
    <t>на Ремонт бетонной отмостки здания павильона т.А магистральной теплосети от бойлерной установки города №2                                                до тепловых камер  А,9,16,  инв. № ИЭ14801031104</t>
  </si>
  <si>
    <t>Ведомость объемов работ № 79/22</t>
  </si>
  <si>
    <t>"______ " _______________2022г.</t>
  </si>
  <si>
    <t>Приложение № 1 к договору от __________2022г. №   __________</t>
  </si>
  <si>
    <t>Заместитель директора филиала-</t>
  </si>
  <si>
    <t xml:space="preserve">технический директор участка </t>
  </si>
  <si>
    <t>теплоисточники и теплосети ТЭЦ-6</t>
  </si>
  <si>
    <t xml:space="preserve">ООО "Байкальская энергетическая компания" </t>
  </si>
  <si>
    <t>П.С. Видищев</t>
  </si>
  <si>
    <t>Д.В. Юхнев</t>
  </si>
  <si>
    <t>Начальник ЦОР-ТИ</t>
  </si>
  <si>
    <t>Ведомость объемов работ № 80/22</t>
  </si>
  <si>
    <t>на Ремонт помещения персонала зданияЗдание ОЗК (ЦТП Северного Артека), жр.Северный Артек, инв. № КСУ010005698</t>
  </si>
  <si>
    <t>Раздел 1. Ремонт полов помещения S=19м2</t>
  </si>
  <si>
    <t>Разборка покрытий полов: из древесностружечных плит в один слой</t>
  </si>
  <si>
    <t>Устройство оснований полов из фанеры в один слой площадью: до 20 м2</t>
  </si>
  <si>
    <t>Фанера общего назначения из шпона лиственных пород водостойкая, ФК, сорт II/IV, толщина 12 мм</t>
  </si>
  <si>
    <t>Устройство покрытий: из линолеума на клее</t>
  </si>
  <si>
    <t>Линолеум полукоммерческий</t>
  </si>
  <si>
    <t>Устройство плинтусов поливинилхлоридных: на винтах самонарезающих</t>
  </si>
  <si>
    <t>100 м</t>
  </si>
  <si>
    <t>Плинтус для полов из ПВХ</t>
  </si>
  <si>
    <t>м</t>
  </si>
  <si>
    <t>Заглушки торцевые для плинтуса из ПВХ</t>
  </si>
  <si>
    <t>100 шт</t>
  </si>
  <si>
    <t>Соединитель для плинтуса из ПВХ</t>
  </si>
  <si>
    <t>Уголок внутренний для плинтуса из ПВХ</t>
  </si>
  <si>
    <t>Раздел 2. Ремонт перекрытия</t>
  </si>
  <si>
    <t>Усиление металлической балки перекрытия швеллером 24мм</t>
  </si>
  <si>
    <t>т металлоконструкций</t>
  </si>
  <si>
    <t>Швеллеры: № 24 (3м)</t>
  </si>
  <si>
    <t>Монтаж металлических связей из уголков</t>
  </si>
  <si>
    <t>Сталь угловая  63х63х4 мм (6м)</t>
  </si>
  <si>
    <t>Разборка деревянного настила из доски 40мм)</t>
  </si>
  <si>
    <t>Монтаж деревянного перекрытия по металлическим балкам с креплением</t>
  </si>
  <si>
    <t>Доска толщиной 70мм</t>
  </si>
  <si>
    <t>Обезжиривание металических элементов усиления</t>
  </si>
  <si>
    <t>Уайт-спирит</t>
  </si>
  <si>
    <t>кг</t>
  </si>
  <si>
    <t>Окраска металлокнструкций усиления Нержамет на 2 слоя</t>
  </si>
  <si>
    <t>Краска Нержамет цвет (расход 150гр/м2+100гр/м2)</t>
  </si>
  <si>
    <t>Раздел 3. Ремонт оконных проемов</t>
  </si>
  <si>
    <t>11</t>
  </si>
  <si>
    <t>Устройство и  разборка подмостей на H=3м с последующей разборкой внутри помещения</t>
  </si>
  <si>
    <t>Доска обрезная, хвойных пород, ширина 75-150 мм, толщина 44 мм и более, длина 4-6,5 м, сорт II</t>
  </si>
  <si>
    <t>12</t>
  </si>
  <si>
    <t>Разборка деревянных заполнений проемов: оконных без подоконных досок</t>
  </si>
  <si>
    <t>3,024</t>
  </si>
  <si>
    <t>13</t>
  </si>
  <si>
    <t>Демонтаж  металлического решетчатого ограждения с резкой в лом -28,8м2</t>
  </si>
  <si>
    <t>10шт</t>
  </si>
  <si>
    <t>0,288</t>
  </si>
  <si>
    <t>лом</t>
  </si>
  <si>
    <t>14</t>
  </si>
  <si>
    <t xml:space="preserve">Разборка заполнений оконных проемов из доски 25мм и деревянных щитов </t>
  </si>
  <si>
    <t>15</t>
  </si>
  <si>
    <t>Сверление горизонтальных отверстий d=8мм на глубину 150мм для армирования кладки</t>
  </si>
  <si>
    <t>100 отверстий</t>
  </si>
  <si>
    <t>Сверло по бетону "Супер-6" 8x200 мм</t>
  </si>
  <si>
    <t>шт</t>
  </si>
  <si>
    <t>16</t>
  </si>
  <si>
    <t>Установка арматуры в готовые гнезда</t>
  </si>
  <si>
    <t>Детали закладные и накладные, изготовленные без применения сварки, гнутья, сверления (пробивки) отверстий, поставляемые отдельно  (Арматура А-III, d=8мм, L=0,6м-36шт.)</t>
  </si>
  <si>
    <t>17</t>
  </si>
  <si>
    <t>Заполнение оконных проемов кладкой из ячеистых газоблоков толщиной 200мм (S=43м2) на клей с армированием</t>
  </si>
  <si>
    <t>Блок газобетонный размером 200*250*625мм,  600 кг/м3, класс B5</t>
  </si>
  <si>
    <t>Сталь арматурная, горячекатаная, периодического профиля, класс А-III, диаметр 8 мм (72м)</t>
  </si>
  <si>
    <t>Клей монтажный для укладки блоков и плит из ячеистых бетонов</t>
  </si>
  <si>
    <t>18</t>
  </si>
  <si>
    <t>Устройство штрабы в газобетоне под армирование сечением 15*15мм</t>
  </si>
  <si>
    <t>Раздел 4. Прочие работы</t>
  </si>
  <si>
    <t>19</t>
  </si>
  <si>
    <t>20</t>
  </si>
  <si>
    <t xml:space="preserve">Условия производства работ: Приказ от 04.08.2020 № 421/пр прил.10 табл.3 п.1.1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предметы. К=1,2 </t>
  </si>
  <si>
    <t>Начальник ЦОР ТИ</t>
  </si>
  <si>
    <t>Ведомость объемов работ № 81/22</t>
  </si>
  <si>
    <t>на Ремонт кирпичной кладки стен ЦТП к Ж/Д 2620, инв. № КСУ010005724</t>
  </si>
  <si>
    <t>Раздел 1. Ремонт кирпичных стен наружных</t>
  </si>
  <si>
    <t>Установка и разборка внутренних трубчатых инвентарных лесов: при высоте помещений 4,2м</t>
  </si>
  <si>
    <t>100 м2 гориз. проекции</t>
  </si>
  <si>
    <t>Детали деревянные лесов</t>
  </si>
  <si>
    <t>Детали стальных трубчатых лесов</t>
  </si>
  <si>
    <t>Щиты настила, все толщины</t>
  </si>
  <si>
    <t>Ремонт штукатурнoго слоя кирпичных стен ремонтным составом толщиной слоя 30мм с отбивкой поврежденного слоя и очисткой</t>
  </si>
  <si>
    <t>Приготовление безусадочных, быстротвердеющих составов тиксотропного типа однокомпонентных: вручную</t>
  </si>
  <si>
    <t>Смесь бетонная сухая безусадочная быстродействующая MasterEmaco S 488 (EMACO S88C) тиксотропного типа  (1м3=2000кг)</t>
  </si>
  <si>
    <t>Ведомость объемов работ № 82/22</t>
  </si>
  <si>
    <t>на Ремонт шиферной кровли с заменой на профлист ЦТП-4 Ж/Д 2627, инв. № КСУ010005723</t>
  </si>
  <si>
    <t>Раздел 1. Демонтажные работы</t>
  </si>
  <si>
    <t>Разборка оцинкованных фартуков шириной 400мм</t>
  </si>
  <si>
    <t>Разборка покрытий кровель: из шифера без сохранения</t>
  </si>
  <si>
    <t>Разборка деревянных элементов конструкций крыш: обрешетки из брусков с прозорами (частичная)</t>
  </si>
  <si>
    <t>Раздел 2. Ремонт кровли (высота кровли по коньку 7,2м)</t>
  </si>
  <si>
    <t>Установка обрешетки кровли решетчатой - 50п.м</t>
  </si>
  <si>
    <t>Доска обрезная 100х50мм</t>
  </si>
  <si>
    <t>Устройство дополнительной обрешетки для установки снегодержателя и водосточной системы</t>
  </si>
  <si>
    <t>Доска обрезная 150х50мм</t>
  </si>
  <si>
    <t>Огнебиозащитное покрытие деревянных поверхностей готовыми составами для обеспечения первой группы огнезащитной эффективности по НПБ 251</t>
  </si>
  <si>
    <t>Огнебиоснеж (расход 600г/м2)</t>
  </si>
  <si>
    <t>Резка стального профилированного настила</t>
  </si>
  <si>
    <t>м реза</t>
  </si>
  <si>
    <t xml:space="preserve"> Монтаж кровли из профилированного листа </t>
  </si>
  <si>
    <t>Профилированный настил окрашенный: С44-1000-0,5 - цвет по согласованию, расход 5,16кг/м2)</t>
  </si>
  <si>
    <t>Обшивка карниза оцинкованной сталью с полимерным покрытием -0,8*24,6м</t>
  </si>
  <si>
    <t>Лист с полимерным покрытием 0.5 мм, гладкий, оцинкованный</t>
  </si>
  <si>
    <t>10</t>
  </si>
  <si>
    <t>Устройство конька оцинкованной сталью с полимерным покрытием шириной 500мм- 12,5м</t>
  </si>
  <si>
    <t>Конек оцинкованный с полимерным покрытием толщиной 0,5мм шириной 500мм (цвет по согласованию)</t>
  </si>
  <si>
    <t>Установка оцинкованных фартуков с полимерным покрытием шириной 500мм</t>
  </si>
  <si>
    <t>Парапетный фартук с полимерным покрытием толщиной 0,5мм (цвет по согласованию)</t>
  </si>
  <si>
    <t>Герметизация мест в местах установки фартуков при ширине шва 6мм и толщине 20мм</t>
  </si>
  <si>
    <t>Полиуретановый герметик Сазиласт 24 (Расход 200г/мп)</t>
  </si>
  <si>
    <t>Монтаж снегозадержателя: решетчатого и трубчатого</t>
  </si>
  <si>
    <t>Снегодержатель трубчатый длиной 3м</t>
  </si>
  <si>
    <t xml:space="preserve">Устройство водосливного желоба из оцинкованной стали с полимерным покрытием с установкой держателей </t>
  </si>
  <si>
    <t>Желоб металлический для водосточных систем, окрашенный, диаметр 125 мм, длина 3000 мм</t>
  </si>
  <si>
    <t>Заглушка желоба</t>
  </si>
  <si>
    <t>Кронштейн желоба усиленный</t>
  </si>
  <si>
    <t>Соединитель желоба</t>
  </si>
  <si>
    <t>Устройство металлической водосточной системы: прямых звеньев труб</t>
  </si>
  <si>
    <t>Хомут трубы (саморез) из оцинкованной стали для водосточных систем, диаметр 150 мм</t>
  </si>
  <si>
    <t>Труба из оцинкованной стали для водосточных систем, диаметр 150 мм, длина 3000 мм</t>
  </si>
  <si>
    <t>Устройство металлической водосточной системы: колен (отвод)</t>
  </si>
  <si>
    <t>Отвод металлический для водосточных систем, покрытие полиэстер, диаметр 150 мм</t>
  </si>
  <si>
    <t>Устройство металлической водосточной системы: воронок</t>
  </si>
  <si>
    <t>Воронка водосточная,  диаметр 150 мм</t>
  </si>
  <si>
    <t>Раздел 3. Прочие работы</t>
  </si>
  <si>
    <t>Ведомость объемов работ № 83/22</t>
  </si>
  <si>
    <t>на  Усиление проема ворот ЦТП-4 Ж/Д 2627, инв. № КСУ010005723</t>
  </si>
  <si>
    <t>Раздел 1. Усиление проема ворот</t>
  </si>
  <si>
    <t xml:space="preserve">Усиление проема ворот </t>
  </si>
  <si>
    <t>Сталь арматурная, горячекатаная, периодического профиля, класс А-III, диаметр 12 мм</t>
  </si>
  <si>
    <t>Швеллеры № 30, марка стали Ст3пс</t>
  </si>
  <si>
    <t>Сталь угловая равнополочная,  100х100х7 мм</t>
  </si>
  <si>
    <t>Сталь листовая  толщиной: 15 мм</t>
  </si>
  <si>
    <t>Сталь листовая  толщиной: 10 мм</t>
  </si>
  <si>
    <t>Обезжиривание металлических поверхностей уайт-спиритом</t>
  </si>
  <si>
    <t>Окраска металлических поверхностей эмалью Нержамет на 2 раза</t>
  </si>
  <si>
    <t>Краска Нержамет цвет серый (расход 150гр/м2+100гр/м2)</t>
  </si>
  <si>
    <t>Раздел 2. Ремонт трещин наружных стен</t>
  </si>
  <si>
    <t>Установка и разборка наружных инвентарных лесов высотой до 16 м: трубчатых для прочих отделочных работ (4,2м)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</si>
  <si>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</si>
  <si>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</si>
  <si>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Обеспыливание поверхности</t>
  </si>
  <si>
    <t>Смачивание ремонтруемой поверхности</t>
  </si>
  <si>
    <t>100 м2 окрашиваемой поверхности</t>
  </si>
  <si>
    <t>Заделка сквозной трещины ремонтным составом Эмако толщиной слоя 30мм (1,5*0,5м)</t>
  </si>
  <si>
    <t>10 м</t>
  </si>
  <si>
    <t>Ведомость объемов работ № 84/22</t>
  </si>
  <si>
    <t>на Ремонт шиферной кровли с заменой на профлист ЦТП-2637, инв. № КСУ010005740</t>
  </si>
  <si>
    <t>Разборка оцинкованных фартуков шириной 300мм</t>
  </si>
  <si>
    <t>Разборка оцинкованного конька шириной 500мм</t>
  </si>
  <si>
    <t>Разборка деревянных элементов конструкций крыш: обрешетки из брусков с прозорами (100%)</t>
  </si>
  <si>
    <t>Установка обрешетки кровли решетчатой - 221п.м</t>
  </si>
  <si>
    <t>Устройство карниза шириной 700мм - 24,6м</t>
  </si>
  <si>
    <t>Доска обрезная 25мм</t>
  </si>
  <si>
    <t xml:space="preserve">Монтаж кровли из профилированного листа </t>
  </si>
  <si>
    <t>Лист с полимерным покрытием 0.5 мм, гладкий, оцинкованный - цвет по согласованию</t>
  </si>
  <si>
    <t>Устройство конька оцинкованной сталью с полимерным покрытием шириной 500мм- 12,3м</t>
  </si>
  <si>
    <t>Парапетный фартук с полимерным покрытием толщиной 0,5мм  (цвет по согласованию)</t>
  </si>
  <si>
    <t>21</t>
  </si>
  <si>
    <t>Ведомость объемов работ № 88/22</t>
  </si>
  <si>
    <t>на Ремонт наружных стен П-2 магистральной т/сети от павильона -1 до павильона -2 (РТС-1),   инв.№ ИЭ14801051112</t>
  </si>
  <si>
    <t>Раздел 1. Ремонт наружных стен</t>
  </si>
  <si>
    <t>Установка и разборка наружных инвентарных лесов высотой до 16 м: трубчатых для прочих отделочных работ (5м)</t>
  </si>
  <si>
    <t>Удаление отслоившегося бетона при помощи кирок толщиной до 30мм</t>
  </si>
  <si>
    <t>Очистка бетонной поверхности металлическими щетками</t>
  </si>
  <si>
    <t>Покрытие поверхностей грунтовкой глубокого проникновения: за 1 раз стен</t>
  </si>
  <si>
    <t>Грунтовка  глубокого проникновения</t>
  </si>
  <si>
    <t>Антикоррозийное покрытие арматуры однокомпонентным составом EMACO NANOCRETE AP</t>
  </si>
  <si>
    <t>Состав антикоррозийный однокопонентный EMACO NANOCRETE АР (3 кг на 1м2 арматуры)</t>
  </si>
  <si>
    <t>Нанесение безусадочных, быстротвердеющих Восстановление защитноя слоя бетона ремонтной смесью EMACO S488 тиксотропного типа  толщиной слоя 30мм</t>
  </si>
  <si>
    <t>Смесь бетонная сухая безусадочная быстродействующая MasterEmaco S 488 (EMACO S88C) тиксотропного типа (1м3=2000кг)</t>
  </si>
  <si>
    <t>Очистка поверхности стен от старой краски</t>
  </si>
  <si>
    <t>Окраска фасадов акриловыми составами: с лесов вручную с подготовкой поверхности (за 2 раза)</t>
  </si>
  <si>
    <t>Грунтовка глубокого проникновения</t>
  </si>
  <si>
    <t>Эмаль акриловая "ТЕКС" универсальная Профи (цвет по согласованию). Расход на 1 слой - 0,1л/м2</t>
  </si>
  <si>
    <t>л</t>
  </si>
  <si>
    <t>Шпатлевка малоусадочная водостойкая фасадная</t>
  </si>
  <si>
    <t>Ведомость объемов работ № 89/22</t>
  </si>
  <si>
    <t>на Ремонт конструкций ПНС-5 насосной станции подкачки тепловых сетей (РТС-1) , инв. № ИЭ14800000065</t>
  </si>
  <si>
    <t>Раздел 1. Ремонт стен наружных</t>
  </si>
  <si>
    <t>1</t>
  </si>
  <si>
    <t>Установка и разборка наружных инвентарных лесов высотой до 16 м: трубчатых для прочих отделочных работ (5 м)</t>
  </si>
  <si>
    <t>Сверление горизонтальных отверстий d=30мм в кирпичных стенах глубиной 400мм</t>
  </si>
  <si>
    <t>Газовая резка ацетиленом стали круглой, диаметр стали до 20мм</t>
  </si>
  <si>
    <t>Горячекатаная арматурная сталь гладкая класса А-I, диаметром: 10 мм (Стержни арматурные длиной 660мм -306шт)</t>
  </si>
  <si>
    <t>Установка крепежных элементов в готовые гнезда на раствор</t>
  </si>
  <si>
    <t>Установка арматурных сеток с креплением к стене</t>
  </si>
  <si>
    <t>Сетка сварная из арматурной проволоки без покрытия, диаметр проволоки 5,0 мм, размер ячейки 100х100 мм</t>
  </si>
  <si>
    <t>Перемешивание готового раствора с сухой смесью Кальматрон-Д</t>
  </si>
  <si>
    <t>Смесь сухая: гидроизоляционная проникающая "Кальматрон-Д" (ТУ 5745-001- 47517383-00) (расход 10кг/м3 раствора)</t>
  </si>
  <si>
    <t>Раствор готовый кладочный цементно-известковый марки: 150</t>
  </si>
  <si>
    <t>Ремонт штукатурки кирпичной стены толщиной 100мм с отбивкой штукатурного слоя 80мм и гидроструйной очисткой поверхности</t>
  </si>
  <si>
    <t>Раздел 2. Ремонт примыкания кровли</t>
  </si>
  <si>
    <t>Разборка покрытий кровель: из рулонных материалов</t>
  </si>
  <si>
    <t>Огрунтовка оснований из бетона или раствора под водоизоляционный кровельный ковер: битумной грунтовкой с ее приготовлением</t>
  </si>
  <si>
    <t>Битумы нефтяные строительные кровельные БНК-45/190, БНК-40/180</t>
  </si>
  <si>
    <t>Устройство кровель плоских из наплавляемых материалов: в один слой</t>
  </si>
  <si>
    <t>Пропан-бутан смесь техническая</t>
  </si>
  <si>
    <t>Унифлекс</t>
  </si>
  <si>
    <t>Раздел 3. Ремонт водосливной системы</t>
  </si>
  <si>
    <t>Устройство желобов: подвесных</t>
  </si>
  <si>
    <t>Дополнительные элементы металлочерепичной кровли: желоб водосточный оцинкованный, длиной 2000 мм</t>
  </si>
  <si>
    <t>Соединитель желоба МП, диаметр 125 мм</t>
  </si>
  <si>
    <t>Заглушка желоба МП, диаметр 125 мм</t>
  </si>
  <si>
    <t>10 шт</t>
  </si>
  <si>
    <t>Держатель желоба МП, диаметр 125х320 мм</t>
  </si>
  <si>
    <t>Труба водосточная МП, диаметр 90 мм</t>
  </si>
  <si>
    <t>Хомут трубы</t>
  </si>
  <si>
    <t>шт.</t>
  </si>
  <si>
    <t>Колено трубы</t>
  </si>
  <si>
    <t>Воронка водосборная</t>
  </si>
  <si>
    <t>Ведомость объемов работ № 90/22</t>
  </si>
  <si>
    <t>на  Ремонт конструкций  ТП-51 центральный тепловой пункт  (РТС-1), инв. № ИЭ14800000094</t>
  </si>
  <si>
    <t>Раздел 1. Ремонт кирпичных наружных стен</t>
  </si>
  <si>
    <t xml:space="preserve">Демонтаж кирпичной кладки стен (карниз) размером 3,6*0,37*0,27м </t>
  </si>
  <si>
    <t>Установка крепежных элементов  на раствор со сверлением горизонтальных отверстий Ф10мм в кирпичных стенах глубиной 300мм</t>
  </si>
  <si>
    <t>Детали закладные и накладные, изготовленные без применения сварки, гнутья, сверления (пробивки) отверстий, поставляемые отдельно - 20шт (Арматура d=10мм L=400мм )</t>
  </si>
  <si>
    <t>Устройство основания под штукатурку из металлической сетки: по кирпичным и бетонным поверхностям</t>
  </si>
  <si>
    <t>Сетка сварная из арматурной проволоки без покрытия, диаметр проволоки 4,0 мм, размер ячейки 100х100 мм</t>
  </si>
  <si>
    <t xml:space="preserve">Ремонт кирпичных стен ремонтной смесью Эмако с толщиной слоя  70мм </t>
  </si>
  <si>
    <t xml:space="preserve">Ремонт кирпичных стен ремонтной смесью Эмако с толщиной слоя 40мм </t>
  </si>
  <si>
    <t>Раздел 2. Устройство навеса над входом</t>
  </si>
  <si>
    <t>Сверление горизонтальных отверстий d=18мм в железобетонных стенах глубиной 600мм</t>
  </si>
  <si>
    <t>Сверло кольцевое алмазное, диаметр 18 мм</t>
  </si>
  <si>
    <t>Монтаж металлоконструкций навеса с креплением к стене через шпильки с установкой и разборкой подмостей</t>
  </si>
  <si>
    <t>Конструкции сварные индивидуальные прочие, масса сборочной единицы от 0,1 до 0,5 т (Труба профильная 40*40*3мм -33м-0,1122т; Шпилька М18 L=0,8м -6шт-0,009; Гайка М18 -12 шт.-0,0006т; Шайба М18 -12шт.-0,0002т; Сталь листовая 8*70*70 - 6шт.-0,00204т)</t>
  </si>
  <si>
    <t>Обшивка навеса профлистом - 4,5*1,3м</t>
  </si>
  <si>
    <t>Профилированный настил окрашенный: С10-1000-0,5 ( расход 4,77кг/м2 ,цвет по согласованию)</t>
  </si>
  <si>
    <t>Обезжиривание металлических поверхностей навеса</t>
  </si>
  <si>
    <t>Огрунтовка металлических поверхностей за один раз: грунтовкой ГФ-021 (за 2 раза)</t>
  </si>
  <si>
    <t>Грунтовка ГФ-021</t>
  </si>
  <si>
    <t>Окраска металлических огрунтованных поверхностей: эмалью ПФ-115 (за 2 раза)</t>
  </si>
  <si>
    <t>Эмаль ПФ-115, черная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</si>
</sst>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4" fillId="0" borderId="0" xfId="0" applyFont="1"/>
    <xf numFmtId="0" fontId="4" fillId="0" borderId="0" xfId="0" applyFont="1" applyBorder="1"/>
    <xf numFmtId="0" fontId="8" fillId="0" borderId="0" xfId="0" applyFont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0" xfId="15" applyFont="1" applyBorder="1">
      <alignment horizontal="center"/>
    </xf>
    <xf numFmtId="0" fontId="9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12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15" applyBorder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15" applyBorder="1">
      <alignment horizontal="center"/>
    </xf>
    <xf numFmtId="0" fontId="0" fillId="0" borderId="0" xfId="0"/>
    <xf numFmtId="0" fontId="10" fillId="0" borderId="0" xfId="17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18">
      <alignment horizontal="left" vertical="top"/>
    </xf>
    <xf numFmtId="0" fontId="12" fillId="0" borderId="0" xfId="0" applyFont="1" applyAlignment="1">
      <alignment horizontal="left"/>
    </xf>
    <xf numFmtId="0" fontId="13" fillId="0" borderId="0" xfId="0" applyFont="1"/>
    <xf numFmtId="0" fontId="19" fillId="0" borderId="0" xfId="0" applyFont="1"/>
    <xf numFmtId="0" fontId="20" fillId="0" borderId="0" xfId="0" applyFont="1"/>
    <xf numFmtId="0" fontId="19" fillId="2" borderId="2" xfId="0" applyFont="1" applyFill="1" applyBorder="1"/>
    <xf numFmtId="0" fontId="0" fillId="2" borderId="2" xfId="0" applyFill="1" applyBorder="1"/>
    <xf numFmtId="0" fontId="0" fillId="2" borderId="0" xfId="0" applyFill="1"/>
    <xf numFmtId="0" fontId="10" fillId="2" borderId="0" xfId="17" applyFont="1" applyFill="1" applyBorder="1" applyAlignment="1">
      <alignment horizontal="center" vertical="center"/>
    </xf>
    <xf numFmtId="0" fontId="18" fillId="2" borderId="0" xfId="17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/>
    <xf numFmtId="0" fontId="20" fillId="0" borderId="0" xfId="0" applyFont="1" applyAlignment="1">
      <alignment horizontal="right"/>
    </xf>
    <xf numFmtId="0" fontId="12" fillId="2" borderId="0" xfId="0" applyFont="1" applyFill="1"/>
    <xf numFmtId="0" fontId="13" fillId="0" borderId="0" xfId="0" applyFont="1" applyAlignment="1">
      <alignment horizontal="right" vertical="center"/>
    </xf>
    <xf numFmtId="0" fontId="14" fillId="2" borderId="2" xfId="20" applyFont="1" applyFill="1" applyBorder="1"/>
    <xf numFmtId="0" fontId="14" fillId="0" borderId="2" xfId="0" applyFont="1" applyBorder="1"/>
    <xf numFmtId="0" fontId="14" fillId="0" borderId="0" xfId="0" applyFont="1"/>
    <xf numFmtId="0" fontId="14" fillId="2" borderId="0" xfId="0" applyFont="1" applyFill="1" applyAlignment="1">
      <alignment horizontal="left" vertical="top"/>
    </xf>
    <xf numFmtId="0" fontId="14" fillId="2" borderId="0" xfId="0" applyFont="1" applyFill="1"/>
    <xf numFmtId="0" fontId="14" fillId="2" borderId="0" xfId="0" applyFont="1" applyFill="1" applyBorder="1"/>
    <xf numFmtId="0" fontId="14" fillId="2" borderId="0" xfId="20" applyFont="1" applyFill="1" applyBorder="1"/>
    <xf numFmtId="0" fontId="14" fillId="0" borderId="0" xfId="0" applyFont="1" applyBorder="1"/>
    <xf numFmtId="0" fontId="19" fillId="2" borderId="2" xfId="20" applyFont="1" applyFill="1" applyBorder="1"/>
    <xf numFmtId="0" fontId="19" fillId="2" borderId="0" xfId="20" applyFont="1" applyFill="1"/>
    <xf numFmtId="0" fontId="4" fillId="2" borderId="0" xfId="18" applyFill="1">
      <alignment horizontal="left" vertical="top"/>
    </xf>
    <xf numFmtId="0" fontId="13" fillId="2" borderId="0" xfId="0" applyFont="1" applyFill="1"/>
    <xf numFmtId="0" fontId="20" fillId="2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5" fillId="2" borderId="2" xfId="17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11" fillId="0" borderId="1" xfId="12" applyFont="1" applyBorder="1" applyAlignment="1">
      <alignment horizontal="center" vertical="center" wrapText="1"/>
    </xf>
    <xf numFmtId="0" fontId="14" fillId="2" borderId="2" xfId="21" applyFont="1" applyFill="1" applyBorder="1"/>
    <xf numFmtId="0" fontId="14" fillId="2" borderId="0" xfId="21" applyFont="1" applyFill="1" applyBorder="1"/>
    <xf numFmtId="0" fontId="19" fillId="2" borderId="2" xfId="21" applyFont="1" applyFill="1" applyBorder="1"/>
    <xf numFmtId="0" fontId="19" fillId="2" borderId="0" xfId="21" applyFont="1" applyFill="1"/>
    <xf numFmtId="0" fontId="18" fillId="2" borderId="0" xfId="17" applyFont="1" applyFill="1" applyBorder="1" applyAlignment="1">
      <alignment horizontal="center" vertical="center"/>
    </xf>
    <xf numFmtId="0" fontId="18" fillId="0" borderId="0" xfId="17" applyFont="1" applyBorder="1" applyAlignment="1">
      <alignment vertical="center"/>
    </xf>
    <xf numFmtId="0" fontId="15" fillId="0" borderId="2" xfId="17" applyFont="1" applyBorder="1" applyAlignment="1">
      <alignment horizontal="center" wrapText="1"/>
    </xf>
    <xf numFmtId="49" fontId="16" fillId="0" borderId="4" xfId="0" applyNumberFormat="1" applyFont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4" fillId="0" borderId="0" xfId="5" applyFont="1">
      <alignment horizontal="right" vertical="top" wrapText="1"/>
    </xf>
    <xf numFmtId="0" fontId="18" fillId="0" borderId="0" xfId="17" applyFont="1" applyBorder="1" applyAlignment="1">
      <alignment horizontal="center" vertical="center"/>
    </xf>
    <xf numFmtId="0" fontId="14" fillId="2" borderId="2" xfId="21" applyFont="1" applyFill="1" applyBorder="1" applyAlignment="1"/>
    <xf numFmtId="0" fontId="14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/>
    </xf>
    <xf numFmtId="0" fontId="0" fillId="0" borderId="0" xfId="0" applyBorder="1"/>
    <xf numFmtId="0" fontId="19" fillId="0" borderId="0" xfId="0" applyFont="1" applyBorder="1"/>
    <xf numFmtId="0" fontId="19" fillId="2" borderId="0" xfId="0" applyFont="1" applyFill="1" applyBorder="1"/>
    <xf numFmtId="0" fontId="0" fillId="2" borderId="0" xfId="0" applyFill="1" applyBorder="1"/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3" xfId="20"/>
    <cellStyle name="Обычный 3 2" xfId="21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80-22%20&#1056;&#1077;&#1084;&#1086;&#1085;&#1090;%20&#1087;&#1086;&#1084;&#1077;&#1097;&#1077;&#1085;&#1080;&#1103;%20&#1087;&#1077;&#1088;&#1089;&#1086;&#1085;&#1072;&#1083;&#1072;%20&#1079;&#1076;&#1072;&#1085;&#1080;&#1103;%20&#1062;&#1058;&#1055;%20&#1057;&#1077;&#1074;&#1077;&#1088;&#1085;&#1099;&#1081;%20&#1040;&#1088;&#1090;&#1077;&#1082;%20&#1056;&#1058;&#1057;-1%20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83-22%20&#1059;&#1089;&#1080;&#1083;&#1077;&#1085;&#1080;&#1077;%20&#1087;&#1088;&#1086;&#1077;&#1084;&#1072;%20&#1074;&#1086;&#1088;&#1086;&#1090;%20&#1062;&#1058;&#1055;%202627%20&#1056;&#1058;&#1057;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84-22%20&#1056;&#1077;&#1084;&#1086;&#1085;&#1090;%20&#1096;&#1080;&#1092;&#1077;&#1088;&#1085;&#1086;&#1081;%20&#1082;&#1088;&#1086;&#1074;&#1083;&#1080;%20&#1089;%20&#1079;&#1072;&#1084;&#1077;&#1085;&#1086;&#1081;%20&#1085;&#1072;%20&#1087;&#1088;&#1086;&#1092;&#1083;&#1080;&#1089;&#1090;%20&#1079;&#1076;&#1072;&#1085;&#1080;&#1103;%20&#1062;&#1058;&#1055;%202637%20&#1056;&#1058;&#1057;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88-22%20&#1056;&#1077;&#1084;&#1086;&#1085;&#1090;%20&#1085;&#1072;&#1088;&#1091;&#1078;&#1085;&#1099;&#1093;%20&#1089;&#1090;&#1077;&#1085;%20&#1055;-2%20&#1056;&#1058;&#1057;-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89-22%20&#1056;&#1077;&#1084;&#1086;&#1085;&#1090;%20&#1082;&#1086;&#1085;&#1089;&#1090;&#1088;&#1091;&#1082;&#1094;&#1080;&#1081;%20&#1079;&#1076;&#1072;&#1085;&#1080;&#1103;%20&#1055;&#1053;&#1057;-5%20&#1056;&#1058;&#1057;-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2&#1075;/01%20&#1048;&#1044;/09%20&#1058;&#1077;&#1087;&#1083;&#1086;&#1074;&#1099;&#1077;%20&#1087;&#1091;&#1085;&#1082;&#1090;&#1099;%20&#1056;&#1058;&#1057;-1_752/&#1053;&#1086;&#1074;&#1072;&#1103;%20&#1087;&#1072;&#1087;&#1082;&#1072;/&#1044;&#1042;/&#1044;&#1042;%2090-22%20&#1056;&#1077;&#1084;&#1086;&#1085;&#1090;%20&#1082;&#1086;&#1085;&#1089;&#1090;&#1088;&#1091;&#1082;&#1094;&#1080;&#1081;%20&#1058;&#1055;-51%20&#1056;&#1058;&#1057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BreakPreview" zoomScaleNormal="100" zoomScaleSheetLayoutView="100" workbookViewId="0">
      <selection activeCell="B17" sqref="B17"/>
    </sheetView>
  </sheetViews>
  <sheetFormatPr defaultRowHeight="12.75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29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s="29" customFormat="1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s="29" customFormat="1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s="29" customFormat="1" ht="15" customHeight="1" x14ac:dyDescent="0.25">
      <c r="A3" s="45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s="29" customFormat="1" ht="15" customHeight="1" x14ac:dyDescent="0.25">
      <c r="A4" s="51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s="29" customFormat="1" ht="15" customHeight="1" x14ac:dyDescent="0.25">
      <c r="A5" s="53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s="29" customFormat="1" ht="15" customHeight="1" x14ac:dyDescent="0.25">
      <c r="A6" s="54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s="29" customFormat="1" ht="15" customHeight="1" x14ac:dyDescent="0.25">
      <c r="A7" s="45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s="29" customFormat="1" ht="15" customHeight="1" x14ac:dyDescent="0.25">
      <c r="A8" s="48" t="s">
        <v>57</v>
      </c>
      <c r="B8" s="47"/>
      <c r="C8" s="47"/>
      <c r="I8" s="48" t="s">
        <v>57</v>
      </c>
      <c r="J8" s="49"/>
      <c r="K8" s="50"/>
      <c r="L8" s="47"/>
    </row>
    <row r="9" spans="1:12" ht="18.75" x14ac:dyDescent="0.2">
      <c r="A9" s="22"/>
      <c r="B9" s="23"/>
      <c r="C9" s="37"/>
      <c r="D9" s="38"/>
      <c r="E9" s="39" t="s">
        <v>56</v>
      </c>
      <c r="F9" s="40"/>
      <c r="G9" s="38"/>
      <c r="H9" s="41"/>
      <c r="I9" s="23"/>
      <c r="J9" s="23"/>
      <c r="K9" s="23"/>
      <c r="L9" s="23"/>
    </row>
    <row r="10" spans="1:12" ht="33" customHeight="1" x14ac:dyDescent="0.3">
      <c r="A10" s="63" t="s">
        <v>55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15" customHeight="1" x14ac:dyDescent="0.2">
      <c r="A11" s="4"/>
      <c r="B11" s="67" t="s">
        <v>12</v>
      </c>
      <c r="C11" s="67"/>
      <c r="D11" s="67"/>
      <c r="E11" s="67"/>
      <c r="F11" s="67"/>
      <c r="G11" s="67"/>
      <c r="H11" s="67"/>
      <c r="I11" s="67"/>
      <c r="J11" s="67"/>
      <c r="K11" s="12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64" t="s">
        <v>0</v>
      </c>
      <c r="B13" s="64" t="s">
        <v>3</v>
      </c>
      <c r="C13" s="64" t="s">
        <v>4</v>
      </c>
      <c r="D13" s="64"/>
      <c r="E13" s="68" t="s">
        <v>5</v>
      </c>
      <c r="F13" s="68"/>
      <c r="G13" s="68"/>
      <c r="H13" s="68"/>
      <c r="I13" s="64" t="s">
        <v>6</v>
      </c>
      <c r="J13" s="64"/>
      <c r="K13" s="64"/>
      <c r="L13" s="64"/>
    </row>
    <row r="14" spans="1:12" ht="67.5" x14ac:dyDescent="0.2">
      <c r="A14" s="65"/>
      <c r="B14" s="66"/>
      <c r="C14" s="15" t="s">
        <v>2</v>
      </c>
      <c r="D14" s="1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1" t="s">
        <v>15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ht="33.75" customHeight="1" x14ac:dyDescent="0.2">
      <c r="A17" s="8">
        <v>1</v>
      </c>
      <c r="B17" s="9" t="s">
        <v>29</v>
      </c>
      <c r="C17" s="8" t="s">
        <v>16</v>
      </c>
      <c r="D17" s="20">
        <v>0.48</v>
      </c>
      <c r="E17" s="10" t="s">
        <v>30</v>
      </c>
      <c r="F17" s="10" t="s">
        <v>23</v>
      </c>
      <c r="G17" s="8" t="s">
        <v>31</v>
      </c>
      <c r="H17" s="8" t="s">
        <v>32</v>
      </c>
      <c r="I17" s="10"/>
      <c r="J17" s="10"/>
      <c r="K17" s="10"/>
      <c r="L17" s="10"/>
    </row>
    <row r="18" spans="1:12" s="29" customFormat="1" ht="29.25" customHeight="1" x14ac:dyDescent="0.2">
      <c r="A18" s="8" t="s">
        <v>45</v>
      </c>
      <c r="B18" s="9" t="s">
        <v>52</v>
      </c>
      <c r="C18" s="8" t="s">
        <v>17</v>
      </c>
      <c r="D18" s="20">
        <v>9.0800000000000006E-2</v>
      </c>
      <c r="E18" s="10"/>
      <c r="F18" s="10"/>
      <c r="G18" s="8"/>
      <c r="H18" s="8"/>
      <c r="I18" s="10"/>
      <c r="J18" s="10"/>
      <c r="K18" s="10"/>
      <c r="L18" s="10"/>
    </row>
    <row r="19" spans="1:12" ht="34.5" customHeight="1" x14ac:dyDescent="0.2">
      <c r="A19" s="8" t="s">
        <v>46</v>
      </c>
      <c r="B19" s="9" t="s">
        <v>33</v>
      </c>
      <c r="C19" s="8" t="s">
        <v>17</v>
      </c>
      <c r="D19" s="20">
        <v>9.0800000000000006E-2</v>
      </c>
      <c r="E19" s="10"/>
      <c r="F19" s="10"/>
      <c r="G19" s="8"/>
      <c r="H19" s="8"/>
      <c r="I19" s="10"/>
      <c r="J19" s="10"/>
      <c r="K19" s="10"/>
      <c r="L19" s="10"/>
    </row>
    <row r="20" spans="1:12" ht="38.25" x14ac:dyDescent="0.2">
      <c r="A20" s="8" t="s">
        <v>47</v>
      </c>
      <c r="B20" s="9" t="s">
        <v>34</v>
      </c>
      <c r="C20" s="8" t="s">
        <v>17</v>
      </c>
      <c r="D20" s="20">
        <v>4.8599999999999997E-2</v>
      </c>
      <c r="E20" s="10"/>
      <c r="F20" s="10"/>
      <c r="G20" s="8"/>
      <c r="H20" s="8"/>
      <c r="I20" s="9" t="s">
        <v>18</v>
      </c>
      <c r="J20" s="8" t="s">
        <v>16</v>
      </c>
      <c r="K20" s="20">
        <v>4.8600000000000003</v>
      </c>
      <c r="L20" s="10" t="s">
        <v>37</v>
      </c>
    </row>
    <row r="21" spans="1:12" ht="38.25" x14ac:dyDescent="0.2">
      <c r="A21" s="8" t="s">
        <v>48</v>
      </c>
      <c r="B21" s="9" t="s">
        <v>35</v>
      </c>
      <c r="C21" s="8" t="s">
        <v>19</v>
      </c>
      <c r="D21" s="20">
        <v>4.8599999999999997E-2</v>
      </c>
      <c r="E21" s="10"/>
      <c r="F21" s="10"/>
      <c r="G21" s="8"/>
      <c r="H21" s="8"/>
      <c r="I21" s="9" t="s">
        <v>20</v>
      </c>
      <c r="J21" s="8" t="s">
        <v>21</v>
      </c>
      <c r="K21" s="20">
        <v>49.572000000000003</v>
      </c>
      <c r="L21" s="10" t="s">
        <v>37</v>
      </c>
    </row>
    <row r="22" spans="1:12" ht="25.5" x14ac:dyDescent="0.2">
      <c r="A22" s="8" t="s">
        <v>49</v>
      </c>
      <c r="B22" s="9" t="s">
        <v>36</v>
      </c>
      <c r="C22" s="8" t="s">
        <v>22</v>
      </c>
      <c r="D22" s="20">
        <v>0.48599999999999999</v>
      </c>
      <c r="E22" s="10"/>
      <c r="F22" s="10"/>
      <c r="G22" s="8"/>
      <c r="H22" s="8"/>
      <c r="I22" s="9" t="s">
        <v>54</v>
      </c>
      <c r="J22" s="8" t="s">
        <v>16</v>
      </c>
      <c r="K22" s="20">
        <f>4.957+0.9914</f>
        <v>5.9483999999999995</v>
      </c>
      <c r="L22" s="10" t="s">
        <v>37</v>
      </c>
    </row>
    <row r="23" spans="1:12" ht="21" customHeight="1" x14ac:dyDescent="0.2">
      <c r="A23" s="61" t="s">
        <v>24</v>
      </c>
      <c r="B23" s="62"/>
      <c r="C23" s="62"/>
      <c r="D23" s="62"/>
      <c r="E23" s="10"/>
      <c r="F23" s="10"/>
      <c r="G23" s="8"/>
      <c r="H23" s="8"/>
      <c r="I23" s="10"/>
      <c r="J23" s="10"/>
      <c r="K23" s="10"/>
      <c r="L23" s="10"/>
    </row>
    <row r="24" spans="1:12" ht="38.25" x14ac:dyDescent="0.2">
      <c r="A24" s="8" t="s">
        <v>50</v>
      </c>
      <c r="B24" s="9" t="s">
        <v>25</v>
      </c>
      <c r="C24" s="8" t="s">
        <v>26</v>
      </c>
      <c r="D24" s="20">
        <v>1.1519999999999999</v>
      </c>
      <c r="E24" s="10"/>
      <c r="F24" s="10"/>
      <c r="G24" s="8"/>
      <c r="H24" s="8"/>
      <c r="I24" s="10"/>
      <c r="J24" s="10"/>
      <c r="K24" s="10"/>
      <c r="L24" s="10"/>
    </row>
    <row r="25" spans="1:12" ht="51" x14ac:dyDescent="0.2">
      <c r="A25" s="8" t="s">
        <v>51</v>
      </c>
      <c r="B25" s="9" t="s">
        <v>27</v>
      </c>
      <c r="C25" s="8" t="s">
        <v>26</v>
      </c>
      <c r="D25" s="20">
        <v>1.1519999999999999</v>
      </c>
      <c r="E25" s="10"/>
      <c r="F25" s="10"/>
      <c r="G25" s="8"/>
      <c r="H25" s="8"/>
      <c r="I25" s="10"/>
      <c r="J25" s="10"/>
      <c r="K25" s="10"/>
      <c r="L25" s="10"/>
    </row>
    <row r="26" spans="1:12" ht="51" x14ac:dyDescent="0.2">
      <c r="A26" s="8" t="s">
        <v>53</v>
      </c>
      <c r="B26" s="9" t="s">
        <v>28</v>
      </c>
      <c r="C26" s="8" t="s">
        <v>26</v>
      </c>
      <c r="D26" s="20">
        <v>15.89</v>
      </c>
      <c r="E26" s="10"/>
      <c r="F26" s="10"/>
      <c r="G26" s="8"/>
      <c r="H26" s="8"/>
      <c r="I26" s="10"/>
      <c r="J26" s="10"/>
      <c r="K26" s="10"/>
      <c r="L26" s="10"/>
    </row>
    <row r="28" spans="1:12" ht="15.75" x14ac:dyDescent="0.25">
      <c r="A28" s="28" t="s">
        <v>39</v>
      </c>
      <c r="B28" s="31"/>
      <c r="C28" s="30"/>
      <c r="D28" s="30"/>
      <c r="E28" s="32" t="s">
        <v>13</v>
      </c>
      <c r="F28" s="30"/>
      <c r="G28" s="30"/>
      <c r="H28" s="28"/>
      <c r="I28" s="30"/>
      <c r="J28" s="30"/>
      <c r="K28" s="30"/>
      <c r="L28" s="30"/>
    </row>
    <row r="29" spans="1:12" ht="15.75" x14ac:dyDescent="0.25">
      <c r="A29" s="28" t="s">
        <v>40</v>
      </c>
      <c r="B29" s="31"/>
      <c r="C29" s="30"/>
      <c r="D29" s="30"/>
      <c r="E29" s="32" t="s">
        <v>14</v>
      </c>
      <c r="F29" s="30"/>
      <c r="G29" s="30"/>
      <c r="H29" s="28"/>
      <c r="I29" s="30"/>
      <c r="J29" s="30"/>
      <c r="K29" s="30"/>
      <c r="L29" s="30"/>
    </row>
    <row r="30" spans="1:12" ht="15.75" x14ac:dyDescent="0.25">
      <c r="A30" s="27"/>
      <c r="B30" s="31"/>
      <c r="C30" s="30"/>
      <c r="D30" s="30"/>
      <c r="E30" s="30"/>
      <c r="F30" s="30"/>
      <c r="G30" s="30"/>
      <c r="H30" s="30"/>
      <c r="I30" s="55"/>
      <c r="J30" s="55"/>
      <c r="K30" s="55"/>
      <c r="L30" s="28"/>
    </row>
    <row r="31" spans="1:12" ht="15" x14ac:dyDescent="0.25">
      <c r="A31" s="33" t="s">
        <v>41</v>
      </c>
      <c r="B31" s="27"/>
      <c r="C31" s="27"/>
      <c r="D31" s="27"/>
      <c r="E31" s="32" t="s">
        <v>42</v>
      </c>
      <c r="F31" s="34"/>
      <c r="G31" s="29"/>
      <c r="H31" s="29"/>
      <c r="I31" s="37"/>
      <c r="J31" s="56" t="s">
        <v>63</v>
      </c>
      <c r="K31" s="57"/>
      <c r="L31" s="28"/>
    </row>
    <row r="32" spans="1:12" ht="15" x14ac:dyDescent="0.25">
      <c r="A32" s="33"/>
      <c r="B32" s="27"/>
      <c r="C32" s="27"/>
      <c r="D32" s="27"/>
      <c r="E32" s="32"/>
      <c r="F32" s="34"/>
      <c r="G32" s="27"/>
      <c r="H32" s="27"/>
      <c r="I32" s="37"/>
      <c r="J32" s="56"/>
      <c r="K32" s="57"/>
      <c r="L32" s="28"/>
    </row>
    <row r="33" spans="1:12" ht="15" x14ac:dyDescent="0.25">
      <c r="A33" s="35"/>
      <c r="B33" s="36"/>
      <c r="C33" s="27"/>
      <c r="D33" s="27"/>
      <c r="E33" s="32" t="s">
        <v>65</v>
      </c>
      <c r="F33" s="34"/>
      <c r="G33" s="27"/>
      <c r="H33" s="27"/>
      <c r="I33" s="37"/>
      <c r="J33" s="56" t="s">
        <v>64</v>
      </c>
      <c r="K33" s="57"/>
      <c r="L33" s="28"/>
    </row>
    <row r="34" spans="1:12" ht="15" x14ac:dyDescent="0.25">
      <c r="A34" s="27"/>
      <c r="B34" s="27"/>
      <c r="C34" s="27"/>
      <c r="D34" s="27"/>
      <c r="E34" s="32"/>
      <c r="F34" s="34"/>
      <c r="G34" s="27"/>
      <c r="H34" s="27"/>
      <c r="I34" s="37"/>
      <c r="J34" s="56"/>
      <c r="K34" s="57"/>
      <c r="L34" s="28"/>
    </row>
    <row r="35" spans="1:12" ht="15" x14ac:dyDescent="0.25">
      <c r="A35" s="27"/>
      <c r="B35" s="27"/>
      <c r="C35" s="27"/>
      <c r="D35" s="27"/>
      <c r="E35" s="32" t="s">
        <v>43</v>
      </c>
      <c r="F35" s="34"/>
      <c r="G35" s="27"/>
      <c r="H35" s="27"/>
      <c r="I35" s="37"/>
      <c r="J35" s="56" t="s">
        <v>44</v>
      </c>
      <c r="K35" s="57"/>
      <c r="L35" s="28"/>
    </row>
  </sheetData>
  <mergeCells count="9">
    <mergeCell ref="A23:D23"/>
    <mergeCell ref="A16:L16"/>
    <mergeCell ref="A10:L10"/>
    <mergeCell ref="A13:A14"/>
    <mergeCell ref="B13:B14"/>
    <mergeCell ref="B11:J11"/>
    <mergeCell ref="C13:D13"/>
    <mergeCell ref="E13:H13"/>
    <mergeCell ref="I13:L13"/>
  </mergeCells>
  <phoneticPr fontId="0" type="noConversion"/>
  <printOptions horizontalCentered="1"/>
  <pageMargins left="0.39370078740157483" right="0.39370078740157483" top="1.3779527559055118" bottom="0.39370078740157483" header="0" footer="0.19685039370078741"/>
  <pageSetup paperSize="9" scale="92" fitToHeight="250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view="pageBreakPreview" zoomScaleNormal="100" zoomScaleSheetLayoutView="100" workbookViewId="0">
      <selection activeCell="B21" sqref="B21:B24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3.285156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.7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8.75" x14ac:dyDescent="0.2">
      <c r="B10" s="23"/>
      <c r="C10" s="73" t="s">
        <v>66</v>
      </c>
      <c r="D10" s="73"/>
      <c r="E10" s="73"/>
      <c r="F10" s="73"/>
      <c r="G10" s="73"/>
      <c r="H10" s="73"/>
      <c r="I10" s="74"/>
      <c r="J10" s="74"/>
      <c r="K10" s="23"/>
      <c r="L10" s="23"/>
    </row>
    <row r="11" spans="1:12" ht="18" customHeight="1" x14ac:dyDescent="0.3">
      <c r="A11" s="75" t="s">
        <v>67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8" customHeight="1" x14ac:dyDescent="0.2">
      <c r="A17" s="76" t="s">
        <v>68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8"/>
    </row>
    <row r="18" spans="1:12" ht="25.5" x14ac:dyDescent="0.2">
      <c r="A18" s="8">
        <v>1</v>
      </c>
      <c r="B18" s="9" t="s">
        <v>69</v>
      </c>
      <c r="C18" s="8" t="s">
        <v>22</v>
      </c>
      <c r="D18" s="20">
        <v>0.19</v>
      </c>
      <c r="E18" s="10" t="s">
        <v>30</v>
      </c>
      <c r="F18" s="8" t="s">
        <v>23</v>
      </c>
      <c r="G18" s="20">
        <v>0.23749999999999999</v>
      </c>
      <c r="H18" s="8" t="s">
        <v>32</v>
      </c>
      <c r="I18" s="10"/>
      <c r="J18" s="10"/>
      <c r="K18" s="10"/>
      <c r="L18" s="10"/>
    </row>
    <row r="19" spans="1:12" ht="38.25" x14ac:dyDescent="0.2">
      <c r="A19" s="8">
        <v>2</v>
      </c>
      <c r="B19" s="9" t="s">
        <v>70</v>
      </c>
      <c r="C19" s="8" t="s">
        <v>22</v>
      </c>
      <c r="D19" s="20">
        <v>0.19</v>
      </c>
      <c r="E19" s="10"/>
      <c r="F19" s="10"/>
      <c r="G19" s="8"/>
      <c r="H19" s="8"/>
      <c r="I19" s="9" t="s">
        <v>71</v>
      </c>
      <c r="J19" s="8" t="s">
        <v>16</v>
      </c>
      <c r="K19" s="20">
        <v>0.2356</v>
      </c>
      <c r="L19" s="10" t="s">
        <v>37</v>
      </c>
    </row>
    <row r="20" spans="1:12" ht="25.15" customHeight="1" x14ac:dyDescent="0.2">
      <c r="A20" s="8">
        <v>3</v>
      </c>
      <c r="B20" s="9" t="s">
        <v>72</v>
      </c>
      <c r="C20" s="8" t="s">
        <v>22</v>
      </c>
      <c r="D20" s="20">
        <v>0.19</v>
      </c>
      <c r="E20" s="10"/>
      <c r="F20" s="10"/>
      <c r="G20" s="8"/>
      <c r="H20" s="8"/>
      <c r="I20" s="9" t="s">
        <v>73</v>
      </c>
      <c r="J20" s="8" t="s">
        <v>21</v>
      </c>
      <c r="K20" s="20">
        <v>19.38</v>
      </c>
      <c r="L20" s="10" t="s">
        <v>37</v>
      </c>
    </row>
    <row r="21" spans="1:12" x14ac:dyDescent="0.2">
      <c r="A21" s="79">
        <v>4</v>
      </c>
      <c r="B21" s="80" t="s">
        <v>74</v>
      </c>
      <c r="C21" s="79" t="s">
        <v>75</v>
      </c>
      <c r="D21" s="79">
        <v>0.09</v>
      </c>
      <c r="E21" s="79"/>
      <c r="F21" s="79"/>
      <c r="G21" s="79"/>
      <c r="H21" s="79"/>
      <c r="I21" s="9" t="s">
        <v>76</v>
      </c>
      <c r="J21" s="8" t="s">
        <v>77</v>
      </c>
      <c r="K21" s="20">
        <v>9.09</v>
      </c>
      <c r="L21" s="10" t="s">
        <v>37</v>
      </c>
    </row>
    <row r="22" spans="1:12" ht="25.5" outlineLevel="1" x14ac:dyDescent="0.2">
      <c r="A22" s="81"/>
      <c r="B22" s="82"/>
      <c r="C22" s="81"/>
      <c r="D22" s="81"/>
      <c r="E22" s="81"/>
      <c r="F22" s="81"/>
      <c r="G22" s="81"/>
      <c r="H22" s="81"/>
      <c r="I22" s="9" t="s">
        <v>78</v>
      </c>
      <c r="J22" s="8" t="s">
        <v>79</v>
      </c>
      <c r="K22" s="20">
        <v>0.04</v>
      </c>
      <c r="L22" s="10" t="s">
        <v>37</v>
      </c>
    </row>
    <row r="23" spans="1:12" ht="25.5" outlineLevel="1" x14ac:dyDescent="0.2">
      <c r="A23" s="81"/>
      <c r="B23" s="82"/>
      <c r="C23" s="81"/>
      <c r="D23" s="81"/>
      <c r="E23" s="81"/>
      <c r="F23" s="81"/>
      <c r="G23" s="81"/>
      <c r="H23" s="81"/>
      <c r="I23" s="9" t="s">
        <v>80</v>
      </c>
      <c r="J23" s="8" t="s">
        <v>79</v>
      </c>
      <c r="K23" s="20">
        <v>0.02</v>
      </c>
      <c r="L23" s="10" t="s">
        <v>37</v>
      </c>
    </row>
    <row r="24" spans="1:12" ht="25.5" outlineLevel="1" x14ac:dyDescent="0.2">
      <c r="A24" s="83"/>
      <c r="B24" s="84"/>
      <c r="C24" s="83"/>
      <c r="D24" s="83"/>
      <c r="E24" s="83"/>
      <c r="F24" s="83"/>
      <c r="G24" s="83"/>
      <c r="H24" s="83"/>
      <c r="I24" s="9" t="s">
        <v>81</v>
      </c>
      <c r="J24" s="8" t="s">
        <v>79</v>
      </c>
      <c r="K24" s="20">
        <v>0.01</v>
      </c>
      <c r="L24" s="10" t="s">
        <v>37</v>
      </c>
    </row>
    <row r="25" spans="1:12" ht="19.350000000000001" customHeight="1" x14ac:dyDescent="0.2">
      <c r="A25" s="76" t="s">
        <v>82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8"/>
    </row>
    <row r="26" spans="1:12" ht="51" x14ac:dyDescent="0.2">
      <c r="A26" s="8">
        <v>5</v>
      </c>
      <c r="B26" s="9" t="s">
        <v>83</v>
      </c>
      <c r="C26" s="8" t="s">
        <v>84</v>
      </c>
      <c r="D26" s="20">
        <v>7.1999999999999995E-2</v>
      </c>
      <c r="E26" s="10"/>
      <c r="F26" s="10"/>
      <c r="G26" s="8"/>
      <c r="H26" s="8"/>
      <c r="I26" s="9" t="s">
        <v>85</v>
      </c>
      <c r="J26" s="8" t="s">
        <v>23</v>
      </c>
      <c r="K26" s="20">
        <v>7.3400000000000007E-2</v>
      </c>
      <c r="L26" s="10" t="s">
        <v>37</v>
      </c>
    </row>
    <row r="27" spans="1:12" ht="23.45" customHeight="1" x14ac:dyDescent="0.2">
      <c r="A27" s="8">
        <v>6</v>
      </c>
      <c r="B27" s="9" t="s">
        <v>86</v>
      </c>
      <c r="C27" s="8" t="s">
        <v>23</v>
      </c>
      <c r="D27" s="20">
        <v>0.03</v>
      </c>
      <c r="E27" s="10"/>
      <c r="F27" s="10"/>
      <c r="G27" s="8"/>
      <c r="H27" s="8"/>
      <c r="I27" s="9" t="s">
        <v>87</v>
      </c>
      <c r="J27" s="8" t="s">
        <v>23</v>
      </c>
      <c r="K27" s="20">
        <v>3.0599999999999999E-2</v>
      </c>
      <c r="L27" s="10" t="s">
        <v>37</v>
      </c>
    </row>
    <row r="28" spans="1:12" ht="25.5" x14ac:dyDescent="0.2">
      <c r="A28" s="8">
        <v>7</v>
      </c>
      <c r="B28" s="9" t="s">
        <v>88</v>
      </c>
      <c r="C28" s="8" t="s">
        <v>22</v>
      </c>
      <c r="D28" s="20">
        <v>3.5000000000000003E-2</v>
      </c>
      <c r="E28" s="10" t="s">
        <v>30</v>
      </c>
      <c r="F28" s="8" t="s">
        <v>23</v>
      </c>
      <c r="G28" s="20">
        <v>8.3699999999999997E-2</v>
      </c>
      <c r="H28" s="8" t="s">
        <v>32</v>
      </c>
      <c r="I28" s="10"/>
      <c r="J28" s="10"/>
      <c r="K28" s="10"/>
      <c r="L28" s="10"/>
    </row>
    <row r="29" spans="1:12" ht="25.5" x14ac:dyDescent="0.2">
      <c r="A29" s="8">
        <v>8</v>
      </c>
      <c r="B29" s="9" t="s">
        <v>89</v>
      </c>
      <c r="C29" s="8" t="s">
        <v>22</v>
      </c>
      <c r="D29" s="20">
        <v>3.5000000000000003E-2</v>
      </c>
      <c r="E29" s="10"/>
      <c r="F29" s="10"/>
      <c r="G29" s="8"/>
      <c r="H29" s="8"/>
      <c r="I29" s="9" t="s">
        <v>90</v>
      </c>
      <c r="J29" s="8" t="s">
        <v>16</v>
      </c>
      <c r="K29" s="20">
        <v>0.24990000000000001</v>
      </c>
      <c r="L29" s="10" t="s">
        <v>37</v>
      </c>
    </row>
    <row r="30" spans="1:12" ht="25.5" x14ac:dyDescent="0.2">
      <c r="A30" s="8">
        <v>9</v>
      </c>
      <c r="B30" s="9" t="s">
        <v>91</v>
      </c>
      <c r="C30" s="8" t="s">
        <v>22</v>
      </c>
      <c r="D30" s="20">
        <v>0.03</v>
      </c>
      <c r="E30" s="10"/>
      <c r="F30" s="10"/>
      <c r="G30" s="8"/>
      <c r="H30" s="8"/>
      <c r="I30" s="9" t="s">
        <v>92</v>
      </c>
      <c r="J30" s="8" t="s">
        <v>93</v>
      </c>
      <c r="K30" s="20">
        <v>0.96</v>
      </c>
      <c r="L30" s="10" t="s">
        <v>37</v>
      </c>
    </row>
    <row r="31" spans="1:12" ht="25.5" x14ac:dyDescent="0.2">
      <c r="A31" s="8">
        <v>10</v>
      </c>
      <c r="B31" s="9" t="s">
        <v>94</v>
      </c>
      <c r="C31" s="8" t="s">
        <v>22</v>
      </c>
      <c r="D31" s="20">
        <v>0.03</v>
      </c>
      <c r="E31" s="10"/>
      <c r="F31" s="10"/>
      <c r="G31" s="8"/>
      <c r="H31" s="8"/>
      <c r="I31" s="9" t="s">
        <v>95</v>
      </c>
      <c r="J31" s="8" t="s">
        <v>93</v>
      </c>
      <c r="K31" s="20">
        <v>0.75</v>
      </c>
      <c r="L31" s="10" t="s">
        <v>37</v>
      </c>
    </row>
    <row r="32" spans="1:12" ht="19.350000000000001" customHeight="1" x14ac:dyDescent="0.2">
      <c r="A32" s="76" t="s">
        <v>96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8"/>
    </row>
    <row r="33" spans="1:12" ht="38.25" x14ac:dyDescent="0.2">
      <c r="A33" s="8" t="s">
        <v>97</v>
      </c>
      <c r="B33" s="9" t="s">
        <v>98</v>
      </c>
      <c r="C33" s="8" t="s">
        <v>22</v>
      </c>
      <c r="D33" s="20">
        <v>0.09</v>
      </c>
      <c r="E33" s="10"/>
      <c r="F33" s="10"/>
      <c r="G33" s="8"/>
      <c r="H33" s="8"/>
      <c r="I33" s="9" t="s">
        <v>99</v>
      </c>
      <c r="J33" s="8" t="s">
        <v>16</v>
      </c>
      <c r="K33" s="20">
        <v>0.23400000000000001</v>
      </c>
      <c r="L33" s="10" t="s">
        <v>37</v>
      </c>
    </row>
    <row r="34" spans="1:12" ht="25.5" x14ac:dyDescent="0.2">
      <c r="A34" s="8" t="s">
        <v>100</v>
      </c>
      <c r="B34" s="9" t="s">
        <v>101</v>
      </c>
      <c r="C34" s="8" t="s">
        <v>22</v>
      </c>
      <c r="D34" s="20">
        <v>0.432</v>
      </c>
      <c r="E34" s="10" t="s">
        <v>30</v>
      </c>
      <c r="F34" s="8" t="s">
        <v>23</v>
      </c>
      <c r="G34" s="8" t="s">
        <v>102</v>
      </c>
      <c r="H34" s="8" t="s">
        <v>32</v>
      </c>
      <c r="I34" s="10"/>
      <c r="J34" s="10"/>
      <c r="K34" s="10"/>
      <c r="L34" s="10"/>
    </row>
    <row r="35" spans="1:12" ht="25.5" x14ac:dyDescent="0.2">
      <c r="A35" s="8" t="s">
        <v>103</v>
      </c>
      <c r="B35" s="9" t="s">
        <v>104</v>
      </c>
      <c r="C35" s="8" t="s">
        <v>105</v>
      </c>
      <c r="D35" s="20">
        <v>4</v>
      </c>
      <c r="E35" s="10" t="s">
        <v>30</v>
      </c>
      <c r="F35" s="8" t="s">
        <v>23</v>
      </c>
      <c r="G35" s="8" t="s">
        <v>106</v>
      </c>
      <c r="H35" s="8" t="s">
        <v>107</v>
      </c>
      <c r="I35" s="10"/>
      <c r="J35" s="10"/>
      <c r="K35" s="10"/>
      <c r="L35" s="10"/>
    </row>
    <row r="36" spans="1:12" ht="25.5" x14ac:dyDescent="0.2">
      <c r="A36" s="8" t="s">
        <v>108</v>
      </c>
      <c r="B36" s="9" t="s">
        <v>109</v>
      </c>
      <c r="C36" s="8" t="s">
        <v>22</v>
      </c>
      <c r="D36" s="20">
        <v>0.432</v>
      </c>
      <c r="E36" s="10" t="s">
        <v>30</v>
      </c>
      <c r="F36" s="8" t="s">
        <v>23</v>
      </c>
      <c r="G36" s="20">
        <v>1.032</v>
      </c>
      <c r="H36" s="8" t="s">
        <v>32</v>
      </c>
      <c r="I36" s="10"/>
      <c r="J36" s="10"/>
      <c r="K36" s="10"/>
      <c r="L36" s="10"/>
    </row>
    <row r="37" spans="1:12" ht="38.25" x14ac:dyDescent="0.2">
      <c r="A37" s="8" t="s">
        <v>110</v>
      </c>
      <c r="B37" s="9" t="s">
        <v>111</v>
      </c>
      <c r="C37" s="8" t="s">
        <v>112</v>
      </c>
      <c r="D37" s="20">
        <v>0.36</v>
      </c>
      <c r="E37" s="10"/>
      <c r="F37" s="10"/>
      <c r="G37" s="8"/>
      <c r="H37" s="8"/>
      <c r="I37" s="9" t="s">
        <v>113</v>
      </c>
      <c r="J37" s="8" t="s">
        <v>114</v>
      </c>
      <c r="K37" s="20">
        <v>4</v>
      </c>
      <c r="L37" s="10" t="s">
        <v>37</v>
      </c>
    </row>
    <row r="38" spans="1:12" ht="68.45" customHeight="1" x14ac:dyDescent="0.2">
      <c r="A38" s="8" t="s">
        <v>115</v>
      </c>
      <c r="B38" s="9" t="s">
        <v>116</v>
      </c>
      <c r="C38" s="8" t="s">
        <v>23</v>
      </c>
      <c r="D38" s="20">
        <v>8.9999999999999993E-3</v>
      </c>
      <c r="E38" s="10"/>
      <c r="F38" s="10"/>
      <c r="G38" s="8"/>
      <c r="H38" s="8"/>
      <c r="I38" s="9" t="s">
        <v>117</v>
      </c>
      <c r="J38" s="8" t="s">
        <v>23</v>
      </c>
      <c r="K38" s="20">
        <v>9.1800000000000007E-3</v>
      </c>
      <c r="L38" s="10" t="s">
        <v>37</v>
      </c>
    </row>
    <row r="39" spans="1:12" ht="25.5" x14ac:dyDescent="0.2">
      <c r="A39" s="79" t="s">
        <v>118</v>
      </c>
      <c r="B39" s="80" t="s">
        <v>119</v>
      </c>
      <c r="C39" s="79" t="s">
        <v>16</v>
      </c>
      <c r="D39" s="79">
        <v>8.6</v>
      </c>
      <c r="E39" s="79"/>
      <c r="F39" s="79"/>
      <c r="G39" s="79"/>
      <c r="H39" s="79"/>
      <c r="I39" s="9" t="s">
        <v>120</v>
      </c>
      <c r="J39" s="8" t="s">
        <v>16</v>
      </c>
      <c r="K39" s="20">
        <v>8.6859999999999999</v>
      </c>
      <c r="L39" s="10" t="s">
        <v>37</v>
      </c>
    </row>
    <row r="40" spans="1:12" ht="38.25" outlineLevel="1" x14ac:dyDescent="0.2">
      <c r="A40" s="81"/>
      <c r="B40" s="82"/>
      <c r="C40" s="81"/>
      <c r="D40" s="81"/>
      <c r="E40" s="81"/>
      <c r="F40" s="81"/>
      <c r="G40" s="81"/>
      <c r="H40" s="81"/>
      <c r="I40" s="9" t="s">
        <v>121</v>
      </c>
      <c r="J40" s="8" t="s">
        <v>23</v>
      </c>
      <c r="K40" s="20">
        <v>2.8500000000000001E-2</v>
      </c>
      <c r="L40" s="10" t="s">
        <v>37</v>
      </c>
    </row>
    <row r="41" spans="1:12" ht="25.5" outlineLevel="1" x14ac:dyDescent="0.2">
      <c r="A41" s="83"/>
      <c r="B41" s="84"/>
      <c r="C41" s="83"/>
      <c r="D41" s="83"/>
      <c r="E41" s="83"/>
      <c r="F41" s="83"/>
      <c r="G41" s="83"/>
      <c r="H41" s="83"/>
      <c r="I41" s="9" t="s">
        <v>122</v>
      </c>
      <c r="J41" s="8" t="s">
        <v>93</v>
      </c>
      <c r="K41" s="20">
        <v>176.3</v>
      </c>
      <c r="L41" s="10" t="s">
        <v>37</v>
      </c>
    </row>
    <row r="42" spans="1:12" ht="25.5" x14ac:dyDescent="0.2">
      <c r="A42" s="8" t="s">
        <v>123</v>
      </c>
      <c r="B42" s="9" t="s">
        <v>124</v>
      </c>
      <c r="C42" s="8" t="s">
        <v>75</v>
      </c>
      <c r="D42" s="20">
        <v>0.72</v>
      </c>
      <c r="E42" s="10"/>
      <c r="F42" s="10"/>
      <c r="G42" s="8"/>
      <c r="H42" s="8"/>
      <c r="I42" s="10"/>
      <c r="J42" s="10"/>
      <c r="K42" s="10"/>
      <c r="L42" s="10"/>
    </row>
    <row r="43" spans="1:12" ht="19.350000000000001" customHeight="1" x14ac:dyDescent="0.2">
      <c r="A43" s="76" t="s">
        <v>125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8"/>
    </row>
    <row r="44" spans="1:12" ht="38.25" x14ac:dyDescent="0.2">
      <c r="A44" s="8" t="s">
        <v>126</v>
      </c>
      <c r="B44" s="9" t="s">
        <v>25</v>
      </c>
      <c r="C44" s="8" t="s">
        <v>26</v>
      </c>
      <c r="D44" s="20">
        <v>4.6651999999999996</v>
      </c>
      <c r="E44" s="10"/>
      <c r="F44" s="10"/>
      <c r="G44" s="8"/>
      <c r="H44" s="8"/>
      <c r="I44" s="10"/>
      <c r="J44" s="10"/>
      <c r="K44" s="10"/>
      <c r="L44" s="10"/>
    </row>
    <row r="45" spans="1:12" ht="51" x14ac:dyDescent="0.2">
      <c r="A45" s="8" t="s">
        <v>127</v>
      </c>
      <c r="B45" s="9" t="s">
        <v>27</v>
      </c>
      <c r="C45" s="8" t="s">
        <v>26</v>
      </c>
      <c r="D45" s="20">
        <v>4.6651999999999996</v>
      </c>
      <c r="E45" s="10"/>
      <c r="F45" s="10"/>
      <c r="G45" s="8"/>
      <c r="H45" s="8"/>
      <c r="I45" s="10"/>
      <c r="J45" s="10"/>
      <c r="K45" s="10"/>
      <c r="L45" s="10"/>
    </row>
    <row r="46" spans="1:12" ht="46.15" customHeight="1" x14ac:dyDescent="0.2">
      <c r="A46" s="85" t="s">
        <v>128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</row>
    <row r="48" spans="1:12" ht="15.75" x14ac:dyDescent="0.25">
      <c r="A48" s="28" t="s">
        <v>39</v>
      </c>
      <c r="B48" s="31"/>
      <c r="C48" s="30"/>
      <c r="D48" s="30"/>
      <c r="E48" s="32" t="s">
        <v>13</v>
      </c>
      <c r="F48" s="30"/>
      <c r="G48" s="30"/>
      <c r="H48" s="27"/>
      <c r="I48" s="30"/>
      <c r="J48" s="30"/>
      <c r="K48" s="30"/>
      <c r="L48" s="30"/>
    </row>
    <row r="49" spans="1:12" ht="15.75" x14ac:dyDescent="0.25">
      <c r="A49" s="28" t="s">
        <v>40</v>
      </c>
      <c r="B49" s="31"/>
      <c r="C49" s="30"/>
      <c r="D49" s="30"/>
      <c r="E49" s="32" t="s">
        <v>14</v>
      </c>
      <c r="F49" s="30"/>
      <c r="G49" s="30"/>
      <c r="H49" s="27"/>
      <c r="I49" s="30"/>
      <c r="J49" s="30"/>
      <c r="K49" s="30"/>
      <c r="L49" s="30"/>
    </row>
    <row r="50" spans="1:12" ht="15.75" x14ac:dyDescent="0.25">
      <c r="A50" s="27"/>
      <c r="B50" s="31"/>
      <c r="C50" s="30"/>
      <c r="D50" s="30"/>
      <c r="E50" s="30"/>
      <c r="F50" s="30"/>
      <c r="G50" s="30"/>
      <c r="H50" s="30"/>
      <c r="I50" s="30"/>
      <c r="J50" s="30"/>
      <c r="K50" s="30"/>
      <c r="L50" s="27"/>
    </row>
    <row r="51" spans="1:12" ht="15" x14ac:dyDescent="0.25">
      <c r="A51" s="33" t="s">
        <v>41</v>
      </c>
      <c r="B51" s="27"/>
      <c r="C51" s="27"/>
      <c r="D51" s="27"/>
      <c r="E51" s="32" t="s">
        <v>42</v>
      </c>
      <c r="F51" s="34"/>
      <c r="G51" s="29"/>
      <c r="H51" s="29"/>
      <c r="I51" s="27"/>
      <c r="J51" s="32" t="s">
        <v>63</v>
      </c>
      <c r="K51" s="34"/>
      <c r="L51" s="27"/>
    </row>
    <row r="52" spans="1:12" ht="15" x14ac:dyDescent="0.25">
      <c r="A52" s="33"/>
      <c r="B52" s="27"/>
      <c r="C52" s="27"/>
      <c r="D52" s="27"/>
      <c r="E52" s="32"/>
      <c r="F52" s="34"/>
      <c r="G52" s="27"/>
      <c r="H52" s="27"/>
      <c r="I52" s="27"/>
      <c r="J52" s="32"/>
      <c r="K52" s="34"/>
      <c r="L52" s="27"/>
    </row>
    <row r="53" spans="1:12" ht="15" x14ac:dyDescent="0.25">
      <c r="A53" s="35"/>
      <c r="B53" s="36"/>
      <c r="C53" s="27"/>
      <c r="D53" s="27"/>
      <c r="E53" s="32" t="s">
        <v>129</v>
      </c>
      <c r="F53" s="34"/>
      <c r="G53" s="27"/>
      <c r="H53" s="27"/>
      <c r="I53" s="27"/>
      <c r="J53" s="32" t="s">
        <v>64</v>
      </c>
      <c r="K53" s="34"/>
      <c r="L53" s="27"/>
    </row>
    <row r="54" spans="1:12" ht="15" x14ac:dyDescent="0.25">
      <c r="A54" s="27"/>
      <c r="B54" s="27"/>
      <c r="C54" s="27"/>
      <c r="D54" s="27"/>
      <c r="E54" s="32"/>
      <c r="F54" s="34"/>
      <c r="G54" s="27"/>
      <c r="H54" s="27"/>
      <c r="I54" s="27"/>
      <c r="J54" s="32"/>
      <c r="K54" s="34"/>
      <c r="L54" s="27"/>
    </row>
    <row r="55" spans="1:12" ht="15" x14ac:dyDescent="0.25">
      <c r="A55" s="27"/>
      <c r="B55" s="27"/>
      <c r="C55" s="27"/>
      <c r="D55" s="27"/>
      <c r="E55" s="32" t="s">
        <v>43</v>
      </c>
      <c r="F55" s="34"/>
      <c r="G55" s="27"/>
      <c r="H55" s="27"/>
      <c r="I55" s="27"/>
      <c r="J55" s="32" t="s">
        <v>44</v>
      </c>
      <c r="K55" s="34"/>
      <c r="L55" s="27"/>
    </row>
  </sheetData>
  <mergeCells count="29">
    <mergeCell ref="A43:L43"/>
    <mergeCell ref="A46:L46"/>
    <mergeCell ref="A25:L25"/>
    <mergeCell ref="A32:L32"/>
    <mergeCell ref="A39:A41"/>
    <mergeCell ref="B39:B41"/>
    <mergeCell ref="C39:C41"/>
    <mergeCell ref="D39:D41"/>
    <mergeCell ref="E39:E41"/>
    <mergeCell ref="F39:F41"/>
    <mergeCell ref="G39:G41"/>
    <mergeCell ref="H39:H41"/>
    <mergeCell ref="A17:L17"/>
    <mergeCell ref="A21:A24"/>
    <mergeCell ref="B21:B24"/>
    <mergeCell ref="C21:C24"/>
    <mergeCell ref="D21:D24"/>
    <mergeCell ref="E21:E24"/>
    <mergeCell ref="F21:F24"/>
    <mergeCell ref="G21:G24"/>
    <mergeCell ref="H21:H24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78740157480314965" bottom="0.59055118110236227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BreakPreview" zoomScaleNormal="100" zoomScaleSheetLayoutView="100" workbookViewId="0">
      <selection activeCell="B13" sqref="B13:B14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22" style="28" customWidth="1"/>
    <col min="9" max="9" width="32.28515625" style="28" customWidth="1"/>
    <col min="10" max="10" width="5.85546875" style="28" customWidth="1"/>
    <col min="11" max="11" width="8.140625" style="28" customWidth="1"/>
    <col min="12" max="12" width="13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" customHeight="1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.7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.75" customHeight="1" x14ac:dyDescent="0.2">
      <c r="A9" s="27"/>
      <c r="B9" s="23"/>
      <c r="C9" s="73" t="s">
        <v>130</v>
      </c>
      <c r="D9" s="73"/>
      <c r="E9" s="73"/>
      <c r="F9" s="73"/>
      <c r="G9" s="73"/>
      <c r="H9" s="73"/>
      <c r="I9" s="23"/>
      <c r="J9" s="23"/>
      <c r="K9" s="23"/>
      <c r="L9" s="23"/>
    </row>
    <row r="10" spans="1:12" ht="18.75" x14ac:dyDescent="0.3">
      <c r="A10" s="63" t="s">
        <v>131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15" customHeight="1" x14ac:dyDescent="0.2">
      <c r="A11" s="4"/>
      <c r="B11" s="67" t="s">
        <v>12</v>
      </c>
      <c r="C11" s="67"/>
      <c r="D11" s="67"/>
      <c r="E11" s="67"/>
      <c r="F11" s="67"/>
      <c r="G11" s="67"/>
      <c r="H11" s="67"/>
      <c r="I11" s="67"/>
      <c r="J11" s="67"/>
      <c r="K11" s="60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64" t="s">
        <v>0</v>
      </c>
      <c r="B13" s="64" t="s">
        <v>3</v>
      </c>
      <c r="C13" s="64" t="s">
        <v>4</v>
      </c>
      <c r="D13" s="64"/>
      <c r="E13" s="68" t="s">
        <v>5</v>
      </c>
      <c r="F13" s="68"/>
      <c r="G13" s="68"/>
      <c r="H13" s="68"/>
      <c r="I13" s="64" t="s">
        <v>6</v>
      </c>
      <c r="J13" s="64"/>
      <c r="K13" s="64"/>
      <c r="L13" s="64"/>
    </row>
    <row r="14" spans="1:12" ht="39" customHeight="1" x14ac:dyDescent="0.2">
      <c r="A14" s="65"/>
      <c r="B14" s="66"/>
      <c r="C14" s="58" t="s">
        <v>2</v>
      </c>
      <c r="D14" s="59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1" t="s">
        <v>132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x14ac:dyDescent="0.2">
      <c r="A17" s="86">
        <v>1</v>
      </c>
      <c r="B17" s="87" t="s">
        <v>133</v>
      </c>
      <c r="C17" s="86" t="s">
        <v>134</v>
      </c>
      <c r="D17" s="86">
        <v>0.61499999999999999</v>
      </c>
      <c r="E17" s="86"/>
      <c r="F17" s="86"/>
      <c r="G17" s="86"/>
      <c r="H17" s="86"/>
      <c r="I17" s="9" t="s">
        <v>135</v>
      </c>
      <c r="J17" s="8" t="s">
        <v>16</v>
      </c>
      <c r="K17" s="20">
        <v>1.2999999999999999E-3</v>
      </c>
      <c r="L17" s="10" t="s">
        <v>37</v>
      </c>
    </row>
    <row r="18" spans="1:12" outlineLevel="1" x14ac:dyDescent="0.2">
      <c r="A18" s="86"/>
      <c r="B18" s="87"/>
      <c r="C18" s="86"/>
      <c r="D18" s="86"/>
      <c r="E18" s="86"/>
      <c r="F18" s="86"/>
      <c r="G18" s="86"/>
      <c r="H18" s="86"/>
      <c r="I18" s="9" t="s">
        <v>136</v>
      </c>
      <c r="J18" s="8" t="s">
        <v>23</v>
      </c>
      <c r="K18" s="20">
        <v>4.5999999999999999E-3</v>
      </c>
      <c r="L18" s="10" t="s">
        <v>37</v>
      </c>
    </row>
    <row r="19" spans="1:12" outlineLevel="1" x14ac:dyDescent="0.2">
      <c r="A19" s="86"/>
      <c r="B19" s="87"/>
      <c r="C19" s="86"/>
      <c r="D19" s="86"/>
      <c r="E19" s="86"/>
      <c r="F19" s="86"/>
      <c r="G19" s="86"/>
      <c r="H19" s="86"/>
      <c r="I19" s="9" t="s">
        <v>137</v>
      </c>
      <c r="J19" s="8" t="s">
        <v>21</v>
      </c>
      <c r="K19" s="20">
        <v>0.88</v>
      </c>
      <c r="L19" s="10" t="s">
        <v>37</v>
      </c>
    </row>
    <row r="20" spans="1:12" ht="38.25" x14ac:dyDescent="0.2">
      <c r="A20" s="8" t="s">
        <v>45</v>
      </c>
      <c r="B20" s="9" t="s">
        <v>138</v>
      </c>
      <c r="C20" s="8" t="s">
        <v>22</v>
      </c>
      <c r="D20" s="20">
        <v>7.4999999999999997E-2</v>
      </c>
      <c r="E20" s="10" t="s">
        <v>30</v>
      </c>
      <c r="F20" s="8" t="s">
        <v>23</v>
      </c>
      <c r="G20" s="20">
        <f>0.363+0.1815</f>
        <v>0.54449999999999998</v>
      </c>
      <c r="H20" s="8" t="s">
        <v>32</v>
      </c>
      <c r="I20" s="10"/>
      <c r="J20" s="10"/>
      <c r="K20" s="10"/>
      <c r="L20" s="10"/>
    </row>
    <row r="21" spans="1:12" ht="51" x14ac:dyDescent="0.2">
      <c r="A21" s="8" t="s">
        <v>46</v>
      </c>
      <c r="B21" s="9" t="s">
        <v>139</v>
      </c>
      <c r="C21" s="8" t="s">
        <v>16</v>
      </c>
      <c r="D21" s="20">
        <v>0.22500000000000001</v>
      </c>
      <c r="E21" s="10"/>
      <c r="F21" s="10"/>
      <c r="G21" s="8"/>
      <c r="H21" s="8"/>
      <c r="I21" s="9" t="s">
        <v>140</v>
      </c>
      <c r="J21" s="8" t="s">
        <v>93</v>
      </c>
      <c r="K21" s="20">
        <v>450</v>
      </c>
      <c r="L21" s="10" t="s">
        <v>37</v>
      </c>
    </row>
    <row r="22" spans="1:12" ht="21" customHeight="1" x14ac:dyDescent="0.2">
      <c r="A22" s="61" t="s">
        <v>24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ht="38.25" x14ac:dyDescent="0.2">
      <c r="A23" s="8" t="s">
        <v>47</v>
      </c>
      <c r="B23" s="9" t="s">
        <v>25</v>
      </c>
      <c r="C23" s="8" t="s">
        <v>26</v>
      </c>
      <c r="D23" s="20">
        <v>0.54449999999999998</v>
      </c>
      <c r="E23" s="10"/>
      <c r="F23" s="10"/>
      <c r="G23" s="8"/>
      <c r="H23" s="8"/>
      <c r="I23" s="10"/>
      <c r="J23" s="10"/>
      <c r="K23" s="10"/>
      <c r="L23" s="10"/>
    </row>
    <row r="24" spans="1:12" ht="41.25" customHeight="1" x14ac:dyDescent="0.2">
      <c r="A24" s="8" t="s">
        <v>48</v>
      </c>
      <c r="B24" s="9" t="s">
        <v>27</v>
      </c>
      <c r="C24" s="8" t="s">
        <v>26</v>
      </c>
      <c r="D24" s="20">
        <v>0.54449999999999998</v>
      </c>
      <c r="E24" s="10"/>
      <c r="F24" s="10"/>
      <c r="G24" s="8"/>
      <c r="H24" s="8"/>
      <c r="I24" s="10"/>
      <c r="J24" s="10"/>
      <c r="K24" s="10"/>
      <c r="L24" s="10"/>
    </row>
    <row r="26" spans="1:12" ht="15.75" x14ac:dyDescent="0.25">
      <c r="A26" s="28" t="s">
        <v>39</v>
      </c>
      <c r="B26" s="31"/>
      <c r="C26" s="30"/>
      <c r="D26" s="30"/>
      <c r="E26" s="32" t="s">
        <v>13</v>
      </c>
      <c r="F26" s="30"/>
      <c r="G26" s="30"/>
      <c r="I26" s="30"/>
      <c r="J26" s="30"/>
      <c r="K26" s="30"/>
      <c r="L26" s="30"/>
    </row>
    <row r="27" spans="1:12" ht="15.75" x14ac:dyDescent="0.25">
      <c r="A27" s="28" t="s">
        <v>40</v>
      </c>
      <c r="B27" s="31"/>
      <c r="C27" s="30"/>
      <c r="D27" s="30"/>
      <c r="E27" s="32" t="s">
        <v>14</v>
      </c>
      <c r="F27" s="30"/>
      <c r="G27" s="30"/>
      <c r="I27" s="30"/>
      <c r="J27" s="30"/>
      <c r="K27" s="30"/>
      <c r="L27" s="30"/>
    </row>
    <row r="28" spans="1:12" ht="15.75" x14ac:dyDescent="0.25">
      <c r="A28" s="27"/>
      <c r="B28" s="31"/>
      <c r="C28" s="30"/>
      <c r="D28" s="30"/>
      <c r="E28" s="30"/>
      <c r="F28" s="30"/>
      <c r="G28" s="30"/>
      <c r="H28" s="30"/>
      <c r="I28" s="30"/>
      <c r="J28" s="30"/>
      <c r="K28" s="30"/>
    </row>
    <row r="29" spans="1:12" ht="15" x14ac:dyDescent="0.25">
      <c r="A29" s="33" t="s">
        <v>41</v>
      </c>
      <c r="B29" s="27"/>
      <c r="C29" s="27"/>
      <c r="D29" s="27"/>
      <c r="E29" s="32" t="s">
        <v>42</v>
      </c>
      <c r="F29" s="34"/>
      <c r="G29" s="29"/>
      <c r="H29" s="29"/>
      <c r="I29" s="27"/>
      <c r="J29" s="32" t="s">
        <v>63</v>
      </c>
      <c r="K29" s="34"/>
    </row>
    <row r="30" spans="1:12" ht="15" x14ac:dyDescent="0.25">
      <c r="A30" s="33"/>
      <c r="B30" s="27"/>
      <c r="C30" s="27"/>
      <c r="D30" s="27"/>
      <c r="E30" s="32"/>
      <c r="F30" s="34"/>
      <c r="G30" s="27"/>
      <c r="H30" s="27"/>
      <c r="I30" s="27"/>
      <c r="J30" s="32"/>
      <c r="K30" s="34"/>
    </row>
    <row r="31" spans="1:12" ht="15" x14ac:dyDescent="0.25">
      <c r="A31" s="35"/>
      <c r="B31" s="36"/>
      <c r="C31" s="27"/>
      <c r="D31" s="27"/>
      <c r="E31" s="32" t="s">
        <v>129</v>
      </c>
      <c r="F31" s="34"/>
      <c r="G31" s="27"/>
      <c r="H31" s="27"/>
      <c r="I31" s="27"/>
      <c r="J31" s="32" t="s">
        <v>64</v>
      </c>
      <c r="K31" s="34"/>
    </row>
    <row r="32" spans="1:12" ht="15" x14ac:dyDescent="0.25">
      <c r="A32" s="27"/>
      <c r="B32" s="27"/>
      <c r="C32" s="27"/>
      <c r="D32" s="27"/>
      <c r="E32" s="32"/>
      <c r="F32" s="34"/>
      <c r="G32" s="27"/>
      <c r="H32" s="27"/>
      <c r="I32" s="27"/>
      <c r="J32" s="32"/>
      <c r="K32" s="34"/>
    </row>
    <row r="33" spans="1:11" ht="15" x14ac:dyDescent="0.25">
      <c r="A33" s="27"/>
      <c r="B33" s="27"/>
      <c r="C33" s="27"/>
      <c r="D33" s="27"/>
      <c r="E33" s="32" t="s">
        <v>43</v>
      </c>
      <c r="F33" s="34"/>
      <c r="G33" s="27"/>
      <c r="H33" s="27"/>
      <c r="I33" s="27"/>
      <c r="J33" s="32" t="s">
        <v>44</v>
      </c>
      <c r="K33" s="34"/>
    </row>
  </sheetData>
  <mergeCells count="18">
    <mergeCell ref="A22:L22"/>
    <mergeCell ref="A16:L16"/>
    <mergeCell ref="A17:A19"/>
    <mergeCell ref="B17:B19"/>
    <mergeCell ref="C17:C19"/>
    <mergeCell ref="D17:D19"/>
    <mergeCell ref="E17:E19"/>
    <mergeCell ref="F17:F19"/>
    <mergeCell ref="G17:G19"/>
    <mergeCell ref="H17:H19"/>
    <mergeCell ref="C9:H9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2" fitToHeight="250" orientation="landscape" r:id="rId1"/>
  <headerFooter alignWithMargins="0"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view="pageBreakPreview" zoomScaleNormal="100" zoomScaleSheetLayoutView="100" workbookViewId="0">
      <selection activeCell="B21" sqref="B21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46.57031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" customHeight="1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.7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8.75" x14ac:dyDescent="0.2">
      <c r="A9" s="27"/>
      <c r="B9" s="23"/>
      <c r="C9" s="73" t="s">
        <v>141</v>
      </c>
      <c r="D9" s="73"/>
      <c r="E9" s="73"/>
      <c r="F9" s="73"/>
      <c r="G9" s="73"/>
      <c r="H9" s="73"/>
      <c r="I9" s="23"/>
      <c r="J9" s="23"/>
      <c r="K9" s="23"/>
      <c r="L9" s="23"/>
    </row>
    <row r="10" spans="1:12" ht="18.75" x14ac:dyDescent="0.3">
      <c r="A10" s="75" t="s">
        <v>142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2" ht="15" customHeight="1" x14ac:dyDescent="0.2">
      <c r="A11" s="4"/>
      <c r="B11" s="67" t="s">
        <v>12</v>
      </c>
      <c r="C11" s="67"/>
      <c r="D11" s="67"/>
      <c r="E11" s="67"/>
      <c r="F11" s="67"/>
      <c r="G11" s="67"/>
      <c r="H11" s="67"/>
      <c r="I11" s="67"/>
      <c r="J11" s="67"/>
      <c r="K11" s="60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64" t="s">
        <v>0</v>
      </c>
      <c r="B13" s="64" t="s">
        <v>3</v>
      </c>
      <c r="C13" s="64" t="s">
        <v>4</v>
      </c>
      <c r="D13" s="64"/>
      <c r="E13" s="68" t="s">
        <v>5</v>
      </c>
      <c r="F13" s="68"/>
      <c r="G13" s="68"/>
      <c r="H13" s="68"/>
      <c r="I13" s="64" t="s">
        <v>6</v>
      </c>
      <c r="J13" s="64"/>
      <c r="K13" s="64"/>
      <c r="L13" s="64"/>
    </row>
    <row r="14" spans="1:12" ht="67.5" x14ac:dyDescent="0.2">
      <c r="A14" s="65"/>
      <c r="B14" s="66"/>
      <c r="C14" s="58" t="s">
        <v>2</v>
      </c>
      <c r="D14" s="59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19.350000000000001" customHeight="1" x14ac:dyDescent="0.2">
      <c r="A16" s="61" t="s">
        <v>143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ht="25.5" x14ac:dyDescent="0.2">
      <c r="A17" s="8">
        <v>1</v>
      </c>
      <c r="B17" s="9" t="s">
        <v>144</v>
      </c>
      <c r="C17" s="8" t="s">
        <v>75</v>
      </c>
      <c r="D17" s="20">
        <v>0.125</v>
      </c>
      <c r="E17" s="10" t="s">
        <v>30</v>
      </c>
      <c r="F17" s="8" t="s">
        <v>23</v>
      </c>
      <c r="G17" s="20">
        <v>1.4999999999999999E-2</v>
      </c>
      <c r="H17" s="8" t="s">
        <v>32</v>
      </c>
      <c r="I17" s="10"/>
      <c r="J17" s="10"/>
      <c r="K17" s="10"/>
      <c r="L17" s="10"/>
    </row>
    <row r="18" spans="1:12" ht="25.5" x14ac:dyDescent="0.2">
      <c r="A18" s="8">
        <v>2</v>
      </c>
      <c r="B18" s="9" t="s">
        <v>145</v>
      </c>
      <c r="C18" s="8" t="s">
        <v>22</v>
      </c>
      <c r="D18" s="20">
        <v>1.075</v>
      </c>
      <c r="E18" s="10" t="s">
        <v>30</v>
      </c>
      <c r="F18" s="8" t="s">
        <v>23</v>
      </c>
      <c r="G18" s="20">
        <v>2.3439999999999999</v>
      </c>
      <c r="H18" s="8" t="s">
        <v>32</v>
      </c>
      <c r="I18" s="10"/>
      <c r="J18" s="10"/>
      <c r="K18" s="10"/>
      <c r="L18" s="10"/>
    </row>
    <row r="19" spans="1:12" ht="38.25" x14ac:dyDescent="0.2">
      <c r="A19" s="8">
        <v>3</v>
      </c>
      <c r="B19" s="9" t="s">
        <v>146</v>
      </c>
      <c r="C19" s="8" t="s">
        <v>22</v>
      </c>
      <c r="D19" s="20">
        <v>0.25</v>
      </c>
      <c r="E19" s="10" t="s">
        <v>30</v>
      </c>
      <c r="F19" s="8" t="s">
        <v>23</v>
      </c>
      <c r="G19" s="20">
        <v>0.35</v>
      </c>
      <c r="H19" s="8" t="s">
        <v>32</v>
      </c>
      <c r="I19" s="10"/>
      <c r="J19" s="10"/>
      <c r="K19" s="10"/>
      <c r="L19" s="10"/>
    </row>
    <row r="20" spans="1:12" ht="18.600000000000001" customHeight="1" x14ac:dyDescent="0.2">
      <c r="A20" s="61" t="s">
        <v>147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2" ht="25.5" x14ac:dyDescent="0.2">
      <c r="A21" s="8">
        <v>4</v>
      </c>
      <c r="B21" s="9" t="s">
        <v>148</v>
      </c>
      <c r="C21" s="8" t="s">
        <v>22</v>
      </c>
      <c r="D21" s="20">
        <v>0.25</v>
      </c>
      <c r="E21" s="10"/>
      <c r="F21" s="10"/>
      <c r="G21" s="8"/>
      <c r="H21" s="8"/>
      <c r="I21" s="9" t="s">
        <v>149</v>
      </c>
      <c r="J21" s="8" t="s">
        <v>16</v>
      </c>
      <c r="K21" s="20">
        <v>0.255</v>
      </c>
      <c r="L21" s="10" t="s">
        <v>37</v>
      </c>
    </row>
    <row r="22" spans="1:12" ht="38.25" x14ac:dyDescent="0.2">
      <c r="A22" s="8">
        <v>5</v>
      </c>
      <c r="B22" s="9" t="s">
        <v>150</v>
      </c>
      <c r="C22" s="8" t="s">
        <v>22</v>
      </c>
      <c r="D22" s="20">
        <v>7.4999999999999997E-2</v>
      </c>
      <c r="E22" s="10"/>
      <c r="F22" s="10"/>
      <c r="G22" s="8"/>
      <c r="H22" s="8"/>
      <c r="I22" s="9" t="s">
        <v>151</v>
      </c>
      <c r="J22" s="8" t="s">
        <v>16</v>
      </c>
      <c r="K22" s="20">
        <v>0.42499999999999999</v>
      </c>
      <c r="L22" s="10" t="s">
        <v>37</v>
      </c>
    </row>
    <row r="23" spans="1:12" ht="51" x14ac:dyDescent="0.2">
      <c r="A23" s="8">
        <v>6</v>
      </c>
      <c r="B23" s="9" t="s">
        <v>152</v>
      </c>
      <c r="C23" s="8" t="s">
        <v>22</v>
      </c>
      <c r="D23" s="20">
        <v>0.35</v>
      </c>
      <c r="E23" s="10"/>
      <c r="F23" s="10"/>
      <c r="G23" s="8"/>
      <c r="H23" s="8"/>
      <c r="I23" s="9" t="s">
        <v>153</v>
      </c>
      <c r="J23" s="8" t="s">
        <v>93</v>
      </c>
      <c r="K23" s="20">
        <v>21</v>
      </c>
      <c r="L23" s="10" t="s">
        <v>37</v>
      </c>
    </row>
    <row r="24" spans="1:12" ht="22.9" customHeight="1" x14ac:dyDescent="0.2">
      <c r="A24" s="8" t="s">
        <v>50</v>
      </c>
      <c r="B24" s="9" t="s">
        <v>154</v>
      </c>
      <c r="C24" s="8" t="s">
        <v>155</v>
      </c>
      <c r="D24" s="20">
        <v>41</v>
      </c>
      <c r="E24" s="10"/>
      <c r="F24" s="10"/>
      <c r="G24" s="8"/>
      <c r="H24" s="8"/>
      <c r="I24" s="10"/>
      <c r="J24" s="10"/>
      <c r="K24" s="10"/>
      <c r="L24" s="10"/>
    </row>
    <row r="25" spans="1:12" ht="25.15" customHeight="1" x14ac:dyDescent="0.2">
      <c r="A25" s="8" t="s">
        <v>51</v>
      </c>
      <c r="B25" s="9" t="s">
        <v>156</v>
      </c>
      <c r="C25" s="8" t="s">
        <v>22</v>
      </c>
      <c r="D25" s="20">
        <v>1.05</v>
      </c>
      <c r="E25" s="10"/>
      <c r="F25" s="10"/>
      <c r="G25" s="8"/>
      <c r="H25" s="8"/>
      <c r="I25" s="9" t="s">
        <v>157</v>
      </c>
      <c r="J25" s="8" t="s">
        <v>23</v>
      </c>
      <c r="K25" s="20">
        <v>0.54179999999999995</v>
      </c>
      <c r="L25" s="10" t="s">
        <v>37</v>
      </c>
    </row>
    <row r="26" spans="1:12" ht="25.5" x14ac:dyDescent="0.2">
      <c r="A26" s="8" t="s">
        <v>53</v>
      </c>
      <c r="B26" s="9" t="s">
        <v>158</v>
      </c>
      <c r="C26" s="8" t="s">
        <v>22</v>
      </c>
      <c r="D26" s="20">
        <v>0.125</v>
      </c>
      <c r="E26" s="10"/>
      <c r="F26" s="10"/>
      <c r="G26" s="8"/>
      <c r="H26" s="8"/>
      <c r="I26" s="88" t="s">
        <v>159</v>
      </c>
      <c r="J26" s="89" t="s">
        <v>21</v>
      </c>
      <c r="K26" s="90">
        <v>12.75</v>
      </c>
      <c r="L26" s="10" t="s">
        <v>37</v>
      </c>
    </row>
    <row r="27" spans="1:12" ht="38.25" x14ac:dyDescent="0.2">
      <c r="A27" s="8" t="s">
        <v>160</v>
      </c>
      <c r="B27" s="88" t="s">
        <v>161</v>
      </c>
      <c r="C27" s="8" t="s">
        <v>22</v>
      </c>
      <c r="D27" s="20">
        <v>6.25E-2</v>
      </c>
      <c r="E27" s="10"/>
      <c r="F27" s="10"/>
      <c r="G27" s="8"/>
      <c r="H27" s="8"/>
      <c r="I27" s="9" t="s">
        <v>162</v>
      </c>
      <c r="J27" s="8" t="s">
        <v>114</v>
      </c>
      <c r="K27" s="20">
        <v>5</v>
      </c>
      <c r="L27" s="10" t="s">
        <v>37</v>
      </c>
    </row>
    <row r="28" spans="1:12" ht="30" customHeight="1" x14ac:dyDescent="0.2">
      <c r="A28" s="8" t="s">
        <v>97</v>
      </c>
      <c r="B28" s="9" t="s">
        <v>163</v>
      </c>
      <c r="C28" s="8" t="s">
        <v>22</v>
      </c>
      <c r="D28" s="20">
        <v>0.08</v>
      </c>
      <c r="E28" s="10"/>
      <c r="F28" s="10"/>
      <c r="G28" s="8"/>
      <c r="H28" s="8"/>
      <c r="I28" s="9" t="s">
        <v>164</v>
      </c>
      <c r="J28" s="8" t="s">
        <v>77</v>
      </c>
      <c r="K28" s="20">
        <v>16</v>
      </c>
      <c r="L28" s="10" t="s">
        <v>37</v>
      </c>
    </row>
    <row r="29" spans="1:12" ht="38.25" x14ac:dyDescent="0.2">
      <c r="A29" s="8" t="s">
        <v>100</v>
      </c>
      <c r="B29" s="9" t="s">
        <v>165</v>
      </c>
      <c r="C29" s="8" t="s">
        <v>75</v>
      </c>
      <c r="D29" s="20">
        <v>0.16</v>
      </c>
      <c r="E29" s="10"/>
      <c r="F29" s="10"/>
      <c r="G29" s="8"/>
      <c r="H29" s="8"/>
      <c r="I29" s="9" t="s">
        <v>166</v>
      </c>
      <c r="J29" s="8" t="s">
        <v>93</v>
      </c>
      <c r="K29" s="20">
        <v>3.2</v>
      </c>
      <c r="L29" s="10" t="s">
        <v>37</v>
      </c>
    </row>
    <row r="30" spans="1:12" ht="25.5" x14ac:dyDescent="0.2">
      <c r="A30" s="8" t="s">
        <v>103</v>
      </c>
      <c r="B30" s="9" t="s">
        <v>167</v>
      </c>
      <c r="C30" s="8" t="s">
        <v>75</v>
      </c>
      <c r="D30" s="20">
        <v>0.24</v>
      </c>
      <c r="E30" s="10"/>
      <c r="F30" s="10"/>
      <c r="G30" s="8"/>
      <c r="H30" s="8"/>
      <c r="I30" s="9" t="s">
        <v>168</v>
      </c>
      <c r="J30" s="8" t="s">
        <v>114</v>
      </c>
      <c r="K30" s="20">
        <v>8</v>
      </c>
      <c r="L30" s="10" t="s">
        <v>37</v>
      </c>
    </row>
    <row r="31" spans="1:12" ht="25.5" x14ac:dyDescent="0.2">
      <c r="A31" s="79" t="s">
        <v>108</v>
      </c>
      <c r="B31" s="80" t="s">
        <v>169</v>
      </c>
      <c r="C31" s="79" t="s">
        <v>75</v>
      </c>
      <c r="D31" s="79">
        <v>0.25</v>
      </c>
      <c r="E31" s="79"/>
      <c r="F31" s="79"/>
      <c r="G31" s="79"/>
      <c r="H31" s="79"/>
      <c r="I31" s="9" t="s">
        <v>170</v>
      </c>
      <c r="J31" s="8" t="s">
        <v>114</v>
      </c>
      <c r="K31" s="20">
        <v>8.3000000000000007</v>
      </c>
      <c r="L31" s="10" t="s">
        <v>37</v>
      </c>
    </row>
    <row r="32" spans="1:12" outlineLevel="1" x14ac:dyDescent="0.2">
      <c r="A32" s="81"/>
      <c r="B32" s="82"/>
      <c r="C32" s="81"/>
      <c r="D32" s="81"/>
      <c r="E32" s="81"/>
      <c r="F32" s="81"/>
      <c r="G32" s="81"/>
      <c r="H32" s="81"/>
      <c r="I32" s="9" t="s">
        <v>171</v>
      </c>
      <c r="J32" s="8" t="s">
        <v>114</v>
      </c>
      <c r="K32" s="20">
        <v>4</v>
      </c>
      <c r="L32" s="10" t="s">
        <v>37</v>
      </c>
    </row>
    <row r="33" spans="1:12" outlineLevel="1" x14ac:dyDescent="0.2">
      <c r="A33" s="81"/>
      <c r="B33" s="82"/>
      <c r="C33" s="81"/>
      <c r="D33" s="81"/>
      <c r="E33" s="81"/>
      <c r="F33" s="81"/>
      <c r="G33" s="81"/>
      <c r="H33" s="81"/>
      <c r="I33" s="9" t="s">
        <v>172</v>
      </c>
      <c r="J33" s="8" t="s">
        <v>114</v>
      </c>
      <c r="K33" s="20">
        <v>26</v>
      </c>
      <c r="L33" s="10" t="s">
        <v>37</v>
      </c>
    </row>
    <row r="34" spans="1:12" outlineLevel="1" x14ac:dyDescent="0.2">
      <c r="A34" s="83"/>
      <c r="B34" s="84"/>
      <c r="C34" s="83"/>
      <c r="D34" s="83"/>
      <c r="E34" s="83"/>
      <c r="F34" s="83"/>
      <c r="G34" s="83"/>
      <c r="H34" s="83"/>
      <c r="I34" s="9" t="s">
        <v>173</v>
      </c>
      <c r="J34" s="8" t="s">
        <v>114</v>
      </c>
      <c r="K34" s="20">
        <v>8</v>
      </c>
      <c r="L34" s="10" t="s">
        <v>37</v>
      </c>
    </row>
    <row r="35" spans="1:12" ht="25.5" x14ac:dyDescent="0.2">
      <c r="A35" s="79" t="s">
        <v>110</v>
      </c>
      <c r="B35" s="80" t="s">
        <v>174</v>
      </c>
      <c r="C35" s="79" t="s">
        <v>77</v>
      </c>
      <c r="D35" s="79">
        <v>30</v>
      </c>
      <c r="E35" s="79"/>
      <c r="F35" s="79"/>
      <c r="G35" s="79"/>
      <c r="H35" s="79"/>
      <c r="I35" s="9" t="s">
        <v>175</v>
      </c>
      <c r="J35" s="8" t="s">
        <v>114</v>
      </c>
      <c r="K35" s="20">
        <v>30</v>
      </c>
      <c r="L35" s="10" t="s">
        <v>37</v>
      </c>
    </row>
    <row r="36" spans="1:12" ht="25.5" outlineLevel="1" x14ac:dyDescent="0.2">
      <c r="A36" s="83"/>
      <c r="B36" s="84"/>
      <c r="C36" s="83"/>
      <c r="D36" s="83"/>
      <c r="E36" s="83"/>
      <c r="F36" s="83"/>
      <c r="G36" s="83"/>
      <c r="H36" s="83"/>
      <c r="I36" s="9" t="s">
        <v>176</v>
      </c>
      <c r="J36" s="8" t="s">
        <v>114</v>
      </c>
      <c r="K36" s="20">
        <v>10</v>
      </c>
      <c r="L36" s="10" t="s">
        <v>37</v>
      </c>
    </row>
    <row r="37" spans="1:12" ht="25.5" x14ac:dyDescent="0.2">
      <c r="A37" s="8" t="s">
        <v>115</v>
      </c>
      <c r="B37" s="9" t="s">
        <v>177</v>
      </c>
      <c r="C37" s="8" t="s">
        <v>114</v>
      </c>
      <c r="D37" s="20">
        <v>18</v>
      </c>
      <c r="E37" s="10"/>
      <c r="F37" s="10"/>
      <c r="G37" s="8"/>
      <c r="H37" s="8"/>
      <c r="I37" s="9" t="s">
        <v>178</v>
      </c>
      <c r="J37" s="8" t="s">
        <v>114</v>
      </c>
      <c r="K37" s="20">
        <v>18</v>
      </c>
      <c r="L37" s="10" t="s">
        <v>37</v>
      </c>
    </row>
    <row r="38" spans="1:12" ht="25.5" x14ac:dyDescent="0.2">
      <c r="A38" s="8" t="s">
        <v>118</v>
      </c>
      <c r="B38" s="9" t="s">
        <v>179</v>
      </c>
      <c r="C38" s="8" t="s">
        <v>114</v>
      </c>
      <c r="D38" s="20">
        <v>6</v>
      </c>
      <c r="E38" s="10"/>
      <c r="F38" s="10"/>
      <c r="G38" s="8"/>
      <c r="H38" s="8"/>
      <c r="I38" s="9" t="s">
        <v>180</v>
      </c>
      <c r="J38" s="8" t="s">
        <v>114</v>
      </c>
      <c r="K38" s="20">
        <v>6</v>
      </c>
      <c r="L38" s="10" t="s">
        <v>37</v>
      </c>
    </row>
    <row r="39" spans="1:12" ht="19.350000000000001" customHeight="1" x14ac:dyDescent="0.2">
      <c r="A39" s="61" t="s">
        <v>181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</row>
    <row r="40" spans="1:12" ht="38.25" x14ac:dyDescent="0.2">
      <c r="A40" s="8" t="s">
        <v>123</v>
      </c>
      <c r="B40" s="9" t="s">
        <v>25</v>
      </c>
      <c r="C40" s="8" t="s">
        <v>26</v>
      </c>
      <c r="D40" s="20">
        <v>2.7090000000000001</v>
      </c>
      <c r="E40" s="10"/>
      <c r="F40" s="10"/>
      <c r="G40" s="8"/>
      <c r="H40" s="8"/>
      <c r="I40" s="10"/>
      <c r="J40" s="10"/>
      <c r="K40" s="10"/>
      <c r="L40" s="10"/>
    </row>
    <row r="41" spans="1:12" ht="51" x14ac:dyDescent="0.2">
      <c r="A41" s="8" t="s">
        <v>126</v>
      </c>
      <c r="B41" s="9" t="s">
        <v>27</v>
      </c>
      <c r="C41" s="8" t="s">
        <v>26</v>
      </c>
      <c r="D41" s="20">
        <v>2.7090000000000001</v>
      </c>
      <c r="E41" s="10"/>
      <c r="F41" s="10"/>
      <c r="G41" s="8"/>
      <c r="H41" s="8"/>
      <c r="I41" s="10"/>
      <c r="J41" s="10"/>
      <c r="K41" s="10"/>
      <c r="L41" s="10"/>
    </row>
    <row r="42" spans="1:12" x14ac:dyDescent="0.2">
      <c r="A42" s="91"/>
      <c r="B42" s="92"/>
      <c r="C42" s="91"/>
      <c r="D42" s="93"/>
      <c r="E42" s="94"/>
      <c r="F42" s="94"/>
      <c r="G42" s="91"/>
      <c r="H42" s="91"/>
      <c r="I42" s="94"/>
      <c r="J42" s="94"/>
      <c r="K42" s="94"/>
      <c r="L42" s="94"/>
    </row>
    <row r="43" spans="1:12" s="95" customFormat="1" ht="12.75" customHeight="1" x14ac:dyDescent="0.25">
      <c r="A43" s="28" t="s">
        <v>39</v>
      </c>
      <c r="B43" s="31"/>
      <c r="C43" s="30"/>
      <c r="D43" s="30"/>
      <c r="E43" s="32" t="s">
        <v>13</v>
      </c>
      <c r="F43" s="30"/>
      <c r="G43" s="30"/>
      <c r="H43" s="27"/>
      <c r="I43" s="30"/>
      <c r="J43" s="30"/>
      <c r="K43" s="30"/>
      <c r="L43" s="30"/>
    </row>
    <row r="44" spans="1:12" ht="15.75" x14ac:dyDescent="0.25">
      <c r="A44" s="28" t="s">
        <v>40</v>
      </c>
      <c r="B44" s="31"/>
      <c r="C44" s="30"/>
      <c r="D44" s="30"/>
      <c r="E44" s="32" t="s">
        <v>14</v>
      </c>
      <c r="F44" s="30"/>
      <c r="G44" s="30"/>
      <c r="H44" s="27"/>
      <c r="I44" s="30"/>
      <c r="J44" s="30"/>
      <c r="K44" s="30"/>
      <c r="L44" s="30"/>
    </row>
    <row r="45" spans="1:12" s="30" customFormat="1" ht="18" customHeight="1" x14ac:dyDescent="0.25">
      <c r="A45" s="27"/>
      <c r="B45" s="31"/>
      <c r="L45" s="27"/>
    </row>
    <row r="46" spans="1:12" s="30" customFormat="1" ht="17.25" customHeight="1" x14ac:dyDescent="0.25">
      <c r="A46" s="33" t="s">
        <v>41</v>
      </c>
      <c r="B46" s="27"/>
      <c r="C46" s="27"/>
      <c r="D46" s="27"/>
      <c r="E46" s="32" t="s">
        <v>42</v>
      </c>
      <c r="F46" s="34"/>
      <c r="G46" s="29"/>
      <c r="H46" s="29"/>
      <c r="I46" s="27"/>
      <c r="J46" s="32" t="s">
        <v>63</v>
      </c>
      <c r="K46" s="34"/>
      <c r="L46" s="27"/>
    </row>
    <row r="47" spans="1:12" s="30" customFormat="1" ht="15.75" customHeight="1" x14ac:dyDescent="0.25">
      <c r="A47" s="33"/>
      <c r="B47" s="27"/>
      <c r="C47" s="27"/>
      <c r="D47" s="27"/>
      <c r="E47" s="32"/>
      <c r="F47" s="34"/>
      <c r="G47" s="27"/>
      <c r="H47" s="27"/>
      <c r="I47" s="27"/>
      <c r="J47" s="32"/>
      <c r="K47" s="34"/>
      <c r="L47" s="27"/>
    </row>
    <row r="48" spans="1:12" s="30" customFormat="1" ht="18.75" customHeight="1" x14ac:dyDescent="0.25">
      <c r="A48" s="35"/>
      <c r="B48" s="36"/>
      <c r="C48" s="27"/>
      <c r="D48" s="27"/>
      <c r="E48" s="32" t="s">
        <v>129</v>
      </c>
      <c r="F48" s="34"/>
      <c r="G48" s="27"/>
      <c r="H48" s="27"/>
      <c r="I48" s="27"/>
      <c r="J48" s="32" t="s">
        <v>64</v>
      </c>
      <c r="K48" s="34"/>
      <c r="L48" s="27"/>
    </row>
    <row r="49" spans="1:12" s="30" customFormat="1" ht="18.75" customHeight="1" x14ac:dyDescent="0.25">
      <c r="A49" s="27"/>
      <c r="B49" s="27"/>
      <c r="C49" s="27"/>
      <c r="D49" s="27"/>
      <c r="E49" s="32"/>
      <c r="F49" s="34"/>
      <c r="G49" s="27"/>
      <c r="H49" s="27"/>
      <c r="I49" s="27"/>
      <c r="J49" s="32"/>
      <c r="K49" s="34"/>
      <c r="L49" s="27"/>
    </row>
    <row r="50" spans="1:12" ht="18.75" customHeight="1" x14ac:dyDescent="0.25">
      <c r="A50" s="27"/>
      <c r="B50" s="27"/>
      <c r="C50" s="27"/>
      <c r="D50" s="27"/>
      <c r="E50" s="32" t="s">
        <v>43</v>
      </c>
      <c r="F50" s="34"/>
      <c r="G50" s="27"/>
      <c r="H50" s="27"/>
      <c r="I50" s="27"/>
      <c r="J50" s="32" t="s">
        <v>44</v>
      </c>
      <c r="K50" s="34"/>
      <c r="L50" s="27"/>
    </row>
  </sheetData>
  <mergeCells count="27">
    <mergeCell ref="G35:G36"/>
    <mergeCell ref="H35:H36"/>
    <mergeCell ref="A39:L39"/>
    <mergeCell ref="A35:A36"/>
    <mergeCell ref="B35:B36"/>
    <mergeCell ref="C35:C36"/>
    <mergeCell ref="D35:D36"/>
    <mergeCell ref="E35:E36"/>
    <mergeCell ref="F35:F36"/>
    <mergeCell ref="A16:L16"/>
    <mergeCell ref="A20:L20"/>
    <mergeCell ref="A31:A34"/>
    <mergeCell ref="B31:B34"/>
    <mergeCell ref="C31:C34"/>
    <mergeCell ref="D31:D34"/>
    <mergeCell ref="E31:E34"/>
    <mergeCell ref="F31:F34"/>
    <mergeCell ref="G31:G34"/>
    <mergeCell ref="H31:H34"/>
    <mergeCell ref="C9:H9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2" fitToHeight="250" orientation="landscape" r:id="rId1"/>
  <headerFooter alignWithMargins="0"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view="pageBreakPreview" zoomScaleNormal="100" zoomScaleSheetLayoutView="100" workbookViewId="0">
      <selection activeCell="B14" sqref="B14:B15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5.75" customHeight="1" x14ac:dyDescent="0.2">
      <c r="B10" s="23"/>
      <c r="C10" s="96" t="s">
        <v>182</v>
      </c>
      <c r="D10" s="96"/>
      <c r="E10" s="96"/>
      <c r="F10" s="96"/>
      <c r="G10" s="96"/>
      <c r="H10" s="96"/>
      <c r="I10" s="74"/>
      <c r="J10" s="74"/>
      <c r="K10" s="23"/>
      <c r="L10" s="23"/>
    </row>
    <row r="11" spans="1:12" ht="18.75" x14ac:dyDescent="0.3">
      <c r="A11" s="75" t="s">
        <v>183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9.350000000000001" customHeight="1" x14ac:dyDescent="0.2">
      <c r="A17" s="61" t="s">
        <v>184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ht="38.25" x14ac:dyDescent="0.2">
      <c r="A18" s="79">
        <v>1</v>
      </c>
      <c r="B18" s="80" t="s">
        <v>185</v>
      </c>
      <c r="C18" s="79" t="s">
        <v>23</v>
      </c>
      <c r="D18" s="79">
        <v>0.32300000000000001</v>
      </c>
      <c r="E18" s="79"/>
      <c r="F18" s="79"/>
      <c r="G18" s="79"/>
      <c r="H18" s="79"/>
      <c r="I18" s="9" t="s">
        <v>186</v>
      </c>
      <c r="J18" s="8" t="s">
        <v>23</v>
      </c>
      <c r="K18" s="20">
        <v>1.0200000000000001E-3</v>
      </c>
      <c r="L18" s="10" t="s">
        <v>37</v>
      </c>
    </row>
    <row r="19" spans="1:12" outlineLevel="1" x14ac:dyDescent="0.2">
      <c r="A19" s="81"/>
      <c r="B19" s="82"/>
      <c r="C19" s="81"/>
      <c r="D19" s="81"/>
      <c r="E19" s="81"/>
      <c r="F19" s="81"/>
      <c r="G19" s="81"/>
      <c r="H19" s="81"/>
      <c r="I19" s="9" t="s">
        <v>187</v>
      </c>
      <c r="J19" s="8" t="s">
        <v>23</v>
      </c>
      <c r="K19" s="20">
        <v>0.28764000000000001</v>
      </c>
      <c r="L19" s="10" t="s">
        <v>37</v>
      </c>
    </row>
    <row r="20" spans="1:12" ht="25.5" outlineLevel="1" x14ac:dyDescent="0.2">
      <c r="A20" s="81"/>
      <c r="B20" s="82"/>
      <c r="C20" s="81"/>
      <c r="D20" s="81"/>
      <c r="E20" s="81"/>
      <c r="F20" s="81"/>
      <c r="G20" s="81"/>
      <c r="H20" s="81"/>
      <c r="I20" s="9" t="s">
        <v>188</v>
      </c>
      <c r="J20" s="8" t="s">
        <v>23</v>
      </c>
      <c r="K20" s="20">
        <v>7.1399999999999996E-3</v>
      </c>
      <c r="L20" s="10" t="s">
        <v>37</v>
      </c>
    </row>
    <row r="21" spans="1:12" outlineLevel="1" x14ac:dyDescent="0.2">
      <c r="A21" s="81"/>
      <c r="B21" s="82"/>
      <c r="C21" s="81"/>
      <c r="D21" s="81"/>
      <c r="E21" s="81"/>
      <c r="F21" s="81"/>
      <c r="G21" s="81"/>
      <c r="H21" s="81"/>
      <c r="I21" s="9" t="s">
        <v>189</v>
      </c>
      <c r="J21" s="8" t="s">
        <v>23</v>
      </c>
      <c r="K21" s="20">
        <v>2.8559999999999999E-2</v>
      </c>
      <c r="L21" s="10" t="s">
        <v>37</v>
      </c>
    </row>
    <row r="22" spans="1:12" outlineLevel="1" x14ac:dyDescent="0.2">
      <c r="A22" s="83"/>
      <c r="B22" s="84"/>
      <c r="C22" s="83"/>
      <c r="D22" s="83"/>
      <c r="E22" s="83"/>
      <c r="F22" s="83"/>
      <c r="G22" s="83"/>
      <c r="H22" s="83"/>
      <c r="I22" s="9" t="s">
        <v>190</v>
      </c>
      <c r="J22" s="8" t="s">
        <v>23</v>
      </c>
      <c r="K22" s="20">
        <v>6.1199999999999996E-3</v>
      </c>
      <c r="L22" s="10" t="s">
        <v>37</v>
      </c>
    </row>
    <row r="23" spans="1:12" ht="25.5" x14ac:dyDescent="0.2">
      <c r="A23" s="8" t="s">
        <v>45</v>
      </c>
      <c r="B23" s="9" t="s">
        <v>191</v>
      </c>
      <c r="C23" s="8" t="s">
        <v>22</v>
      </c>
      <c r="D23" s="20">
        <v>0.11600000000000001</v>
      </c>
      <c r="E23" s="10"/>
      <c r="F23" s="10"/>
      <c r="G23" s="8"/>
      <c r="H23" s="8"/>
      <c r="I23" s="9" t="s">
        <v>92</v>
      </c>
      <c r="J23" s="8" t="s">
        <v>93</v>
      </c>
      <c r="K23" s="20">
        <v>3.7120000000000002</v>
      </c>
      <c r="L23" s="10" t="s">
        <v>37</v>
      </c>
    </row>
    <row r="24" spans="1:12" ht="25.5" x14ac:dyDescent="0.2">
      <c r="A24" s="8" t="s">
        <v>46</v>
      </c>
      <c r="B24" s="9" t="s">
        <v>192</v>
      </c>
      <c r="C24" s="8" t="s">
        <v>22</v>
      </c>
      <c r="D24" s="20">
        <v>0.11600000000000001</v>
      </c>
      <c r="E24" s="10"/>
      <c r="F24" s="10"/>
      <c r="G24" s="8"/>
      <c r="H24" s="8"/>
      <c r="I24" s="9" t="s">
        <v>193</v>
      </c>
      <c r="J24" s="8" t="s">
        <v>93</v>
      </c>
      <c r="K24" s="20">
        <v>2.9</v>
      </c>
      <c r="L24" s="10" t="s">
        <v>37</v>
      </c>
    </row>
    <row r="25" spans="1:12" ht="18" customHeight="1" x14ac:dyDescent="0.2">
      <c r="A25" s="61" t="s">
        <v>194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</row>
    <row r="26" spans="1:12" ht="25.5" x14ac:dyDescent="0.2">
      <c r="A26" s="79" t="s">
        <v>47</v>
      </c>
      <c r="B26" s="80" t="s">
        <v>195</v>
      </c>
      <c r="C26" s="79" t="s">
        <v>22</v>
      </c>
      <c r="D26" s="79">
        <v>0.08</v>
      </c>
      <c r="E26" s="79"/>
      <c r="F26" s="79"/>
      <c r="G26" s="79"/>
      <c r="H26" s="79"/>
      <c r="I26" s="9" t="s">
        <v>196</v>
      </c>
      <c r="J26" s="8" t="s">
        <v>16</v>
      </c>
      <c r="K26" s="20">
        <v>6.9999999999999999E-4</v>
      </c>
      <c r="L26" s="10" t="s">
        <v>37</v>
      </c>
    </row>
    <row r="27" spans="1:12" ht="38.25" outlineLevel="1" x14ac:dyDescent="0.2">
      <c r="A27" s="81"/>
      <c r="B27" s="82"/>
      <c r="C27" s="81"/>
      <c r="D27" s="81"/>
      <c r="E27" s="81"/>
      <c r="F27" s="81"/>
      <c r="G27" s="81"/>
      <c r="H27" s="81"/>
      <c r="I27" s="9" t="s">
        <v>197</v>
      </c>
      <c r="J27" s="8" t="s">
        <v>23</v>
      </c>
      <c r="K27" s="20">
        <v>2.8E-3</v>
      </c>
      <c r="L27" s="10" t="s">
        <v>37</v>
      </c>
    </row>
    <row r="28" spans="1:12" outlineLevel="1" x14ac:dyDescent="0.2">
      <c r="A28" s="83"/>
      <c r="B28" s="84"/>
      <c r="C28" s="83"/>
      <c r="D28" s="83"/>
      <c r="E28" s="83"/>
      <c r="F28" s="83"/>
      <c r="G28" s="83"/>
      <c r="H28" s="83"/>
      <c r="I28" s="9" t="s">
        <v>137</v>
      </c>
      <c r="J28" s="8" t="s">
        <v>21</v>
      </c>
      <c r="K28" s="20">
        <v>0.27200000000000002</v>
      </c>
      <c r="L28" s="10" t="s">
        <v>37</v>
      </c>
    </row>
    <row r="29" spans="1:12" ht="23.45" customHeight="1" x14ac:dyDescent="0.2">
      <c r="A29" s="8" t="s">
        <v>48</v>
      </c>
      <c r="B29" s="9" t="s">
        <v>198</v>
      </c>
      <c r="C29" s="8" t="s">
        <v>21</v>
      </c>
      <c r="D29" s="20">
        <v>0.75</v>
      </c>
      <c r="E29" s="10"/>
      <c r="F29" s="10"/>
      <c r="G29" s="8"/>
      <c r="H29" s="8"/>
      <c r="I29" s="10"/>
      <c r="J29" s="10"/>
      <c r="K29" s="10"/>
      <c r="L29" s="10"/>
    </row>
    <row r="30" spans="1:12" ht="63.75" x14ac:dyDescent="0.2">
      <c r="A30" s="8" t="s">
        <v>49</v>
      </c>
      <c r="B30" s="9" t="s">
        <v>199</v>
      </c>
      <c r="C30" s="8" t="s">
        <v>200</v>
      </c>
      <c r="D30" s="20">
        <v>7.4999999999999997E-3</v>
      </c>
      <c r="E30" s="10"/>
      <c r="F30" s="10"/>
      <c r="G30" s="8"/>
      <c r="H30" s="8"/>
      <c r="I30" s="10"/>
      <c r="J30" s="10"/>
      <c r="K30" s="10"/>
      <c r="L30" s="10"/>
    </row>
    <row r="31" spans="1:12" ht="38.25" x14ac:dyDescent="0.2">
      <c r="A31" s="8" t="s">
        <v>50</v>
      </c>
      <c r="B31" s="9" t="s">
        <v>201</v>
      </c>
      <c r="C31" s="8" t="s">
        <v>202</v>
      </c>
      <c r="D31" s="20">
        <v>0.15</v>
      </c>
      <c r="E31" s="10"/>
      <c r="F31" s="10"/>
      <c r="G31" s="8"/>
      <c r="H31" s="8"/>
      <c r="I31" s="10"/>
      <c r="J31" s="10"/>
      <c r="K31" s="10"/>
      <c r="L31" s="10"/>
    </row>
    <row r="32" spans="1:12" ht="51" x14ac:dyDescent="0.2">
      <c r="A32" s="8" t="s">
        <v>51</v>
      </c>
      <c r="B32" s="9" t="s">
        <v>139</v>
      </c>
      <c r="C32" s="8" t="s">
        <v>16</v>
      </c>
      <c r="D32" s="20">
        <v>2.2499999999999999E-2</v>
      </c>
      <c r="E32" s="10"/>
      <c r="F32" s="10"/>
      <c r="G32" s="8"/>
      <c r="H32" s="8"/>
      <c r="I32" s="9" t="s">
        <v>140</v>
      </c>
      <c r="J32" s="8" t="s">
        <v>93</v>
      </c>
      <c r="K32" s="20">
        <v>45</v>
      </c>
      <c r="L32" s="10" t="s">
        <v>37</v>
      </c>
    </row>
    <row r="33" spans="1:12" x14ac:dyDescent="0.2">
      <c r="A33" s="91"/>
      <c r="B33" s="92"/>
      <c r="C33" s="91"/>
      <c r="D33" s="93"/>
      <c r="E33" s="94"/>
      <c r="F33" s="94"/>
      <c r="G33" s="91"/>
      <c r="H33" s="91"/>
      <c r="I33" s="94"/>
      <c r="J33" s="94"/>
      <c r="K33" s="94"/>
      <c r="L33" s="94"/>
    </row>
    <row r="34" spans="1:12" s="95" customFormat="1" ht="12.75" customHeight="1" x14ac:dyDescent="0.25">
      <c r="A34" s="28" t="s">
        <v>39</v>
      </c>
      <c r="B34" s="31"/>
      <c r="C34" s="30"/>
      <c r="D34" s="30"/>
      <c r="E34" s="32" t="s">
        <v>13</v>
      </c>
      <c r="F34" s="30"/>
      <c r="G34" s="30"/>
      <c r="H34" s="27"/>
      <c r="I34" s="30"/>
      <c r="J34" s="30"/>
      <c r="K34" s="30"/>
      <c r="L34" s="30"/>
    </row>
    <row r="35" spans="1:12" ht="15.75" x14ac:dyDescent="0.25">
      <c r="A35" s="28" t="s">
        <v>40</v>
      </c>
      <c r="B35" s="31"/>
      <c r="C35" s="30"/>
      <c r="D35" s="30"/>
      <c r="E35" s="32" t="s">
        <v>14</v>
      </c>
      <c r="F35" s="30"/>
      <c r="G35" s="30"/>
      <c r="H35" s="27"/>
      <c r="I35" s="30"/>
      <c r="J35" s="30"/>
      <c r="K35" s="30"/>
      <c r="L35" s="30"/>
    </row>
    <row r="36" spans="1:12" s="30" customFormat="1" ht="18" customHeight="1" x14ac:dyDescent="0.25">
      <c r="A36" s="27"/>
      <c r="B36" s="31"/>
      <c r="L36" s="27"/>
    </row>
    <row r="37" spans="1:12" s="30" customFormat="1" ht="17.25" customHeight="1" x14ac:dyDescent="0.25">
      <c r="A37" s="33" t="s">
        <v>41</v>
      </c>
      <c r="B37" s="27"/>
      <c r="C37" s="27"/>
      <c r="D37" s="27"/>
      <c r="E37" s="32" t="s">
        <v>42</v>
      </c>
      <c r="F37" s="34"/>
      <c r="G37" s="29"/>
      <c r="H37" s="29"/>
      <c r="I37" s="27"/>
      <c r="J37" s="32" t="s">
        <v>63</v>
      </c>
      <c r="K37" s="34"/>
      <c r="L37" s="27"/>
    </row>
    <row r="38" spans="1:12" s="30" customFormat="1" ht="15.75" customHeight="1" x14ac:dyDescent="0.25">
      <c r="A38" s="33"/>
      <c r="B38" s="27"/>
      <c r="C38" s="27"/>
      <c r="D38" s="27"/>
      <c r="E38" s="32"/>
      <c r="F38" s="34"/>
      <c r="G38" s="27"/>
      <c r="H38" s="27"/>
      <c r="I38" s="27"/>
      <c r="J38" s="32"/>
      <c r="K38" s="34"/>
      <c r="L38" s="27"/>
    </row>
    <row r="39" spans="1:12" s="30" customFormat="1" ht="18.75" customHeight="1" x14ac:dyDescent="0.25">
      <c r="A39" s="35"/>
      <c r="B39" s="36"/>
      <c r="C39" s="27"/>
      <c r="D39" s="27"/>
      <c r="E39" s="32" t="s">
        <v>129</v>
      </c>
      <c r="F39" s="34"/>
      <c r="G39" s="27"/>
      <c r="H39" s="27"/>
      <c r="I39" s="27"/>
      <c r="J39" s="32" t="s">
        <v>64</v>
      </c>
      <c r="K39" s="34"/>
      <c r="L39" s="27"/>
    </row>
    <row r="40" spans="1:12" s="30" customFormat="1" ht="18.75" customHeight="1" x14ac:dyDescent="0.25">
      <c r="A40" s="27"/>
      <c r="B40" s="27"/>
      <c r="C40" s="27"/>
      <c r="D40" s="27"/>
      <c r="E40" s="32"/>
      <c r="F40" s="34"/>
      <c r="G40" s="27"/>
      <c r="H40" s="27"/>
      <c r="I40" s="27"/>
      <c r="J40" s="32"/>
      <c r="K40" s="34"/>
      <c r="L40" s="27"/>
    </row>
    <row r="41" spans="1:12" ht="18.75" customHeight="1" x14ac:dyDescent="0.25">
      <c r="A41" s="27"/>
      <c r="B41" s="27"/>
      <c r="C41" s="27"/>
      <c r="D41" s="27"/>
      <c r="E41" s="32" t="s">
        <v>43</v>
      </c>
      <c r="F41" s="34"/>
      <c r="G41" s="27"/>
      <c r="H41" s="27"/>
      <c r="I41" s="27"/>
      <c r="J41" s="32" t="s">
        <v>44</v>
      </c>
      <c r="K41" s="34"/>
      <c r="L41" s="27"/>
    </row>
  </sheetData>
  <mergeCells count="26">
    <mergeCell ref="A25:L25"/>
    <mergeCell ref="A26:A28"/>
    <mergeCell ref="B26:B28"/>
    <mergeCell ref="C26:C28"/>
    <mergeCell ref="D26:D28"/>
    <mergeCell ref="E26:E28"/>
    <mergeCell ref="F26:F28"/>
    <mergeCell ref="G26:G28"/>
    <mergeCell ref="H26:H28"/>
    <mergeCell ref="A17:L17"/>
    <mergeCell ref="A18:A22"/>
    <mergeCell ref="B18:B22"/>
    <mergeCell ref="C18:C22"/>
    <mergeCell ref="D18:D22"/>
    <mergeCell ref="E18:E22"/>
    <mergeCell ref="F18:F22"/>
    <mergeCell ref="G18:G22"/>
    <mergeCell ref="H18:H22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8" fitToHeight="250" orientation="landscape" r:id="rId1"/>
  <headerFooter alignWithMargins="0">
    <oddFooter>&amp;R&amp;P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view="pageBreakPreview" zoomScaleNormal="100" zoomScaleSheetLayoutView="100" workbookViewId="0">
      <selection activeCell="B7" sqref="B7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4.57031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.7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8.75" x14ac:dyDescent="0.2">
      <c r="B10" s="23"/>
      <c r="C10" s="96" t="s">
        <v>203</v>
      </c>
      <c r="D10" s="96"/>
      <c r="E10" s="96"/>
      <c r="F10" s="96"/>
      <c r="G10" s="96"/>
      <c r="H10" s="96"/>
      <c r="I10" s="74"/>
      <c r="J10" s="74"/>
      <c r="K10" s="23"/>
      <c r="L10" s="23"/>
    </row>
    <row r="11" spans="1:12" ht="18" customHeight="1" x14ac:dyDescent="0.3">
      <c r="A11" s="75" t="s">
        <v>204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9.350000000000001" customHeight="1" x14ac:dyDescent="0.2">
      <c r="A17" s="61" t="s">
        <v>143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ht="25.5" x14ac:dyDescent="0.2">
      <c r="A18" s="8">
        <v>1</v>
      </c>
      <c r="B18" s="9" t="s">
        <v>205</v>
      </c>
      <c r="C18" s="8" t="s">
        <v>75</v>
      </c>
      <c r="D18" s="20">
        <v>0.16</v>
      </c>
      <c r="E18" s="10" t="s">
        <v>30</v>
      </c>
      <c r="F18" s="8" t="s">
        <v>23</v>
      </c>
      <c r="G18" s="20">
        <v>1.9199999999999998E-2</v>
      </c>
      <c r="H18" s="8" t="s">
        <v>32</v>
      </c>
      <c r="I18" s="10"/>
      <c r="J18" s="10"/>
      <c r="K18" s="10"/>
      <c r="L18" s="10"/>
    </row>
    <row r="19" spans="1:12" ht="25.5" x14ac:dyDescent="0.2">
      <c r="A19" s="8">
        <v>2</v>
      </c>
      <c r="B19" s="9" t="s">
        <v>206</v>
      </c>
      <c r="C19" s="8" t="s">
        <v>75</v>
      </c>
      <c r="D19" s="20">
        <v>0.123</v>
      </c>
      <c r="E19" s="10" t="s">
        <v>30</v>
      </c>
      <c r="F19" s="8" t="s">
        <v>23</v>
      </c>
      <c r="G19" s="20">
        <v>1.4800000000000001E-2</v>
      </c>
      <c r="H19" s="8" t="s">
        <v>32</v>
      </c>
      <c r="I19" s="10"/>
      <c r="J19" s="10"/>
      <c r="K19" s="10"/>
      <c r="L19" s="10"/>
    </row>
    <row r="20" spans="1:12" ht="25.5" x14ac:dyDescent="0.2">
      <c r="A20" s="8">
        <v>3</v>
      </c>
      <c r="B20" s="9" t="s">
        <v>145</v>
      </c>
      <c r="C20" s="8" t="s">
        <v>22</v>
      </c>
      <c r="D20" s="20">
        <v>0.98399999999999999</v>
      </c>
      <c r="E20" s="10" t="s">
        <v>30</v>
      </c>
      <c r="F20" s="8" t="s">
        <v>23</v>
      </c>
      <c r="G20" s="20">
        <v>2.145</v>
      </c>
      <c r="H20" s="8" t="s">
        <v>32</v>
      </c>
      <c r="I20" s="10"/>
      <c r="J20" s="10"/>
      <c r="K20" s="10"/>
      <c r="L20" s="10"/>
    </row>
    <row r="21" spans="1:12" ht="38.25" x14ac:dyDescent="0.2">
      <c r="A21" s="8">
        <v>4</v>
      </c>
      <c r="B21" s="9" t="s">
        <v>207</v>
      </c>
      <c r="C21" s="8" t="s">
        <v>22</v>
      </c>
      <c r="D21" s="20">
        <v>0.98399999999999999</v>
      </c>
      <c r="E21" s="10" t="s">
        <v>30</v>
      </c>
      <c r="F21" s="8" t="s">
        <v>23</v>
      </c>
      <c r="G21" s="20">
        <v>1.3779999999999999</v>
      </c>
      <c r="H21" s="8" t="s">
        <v>32</v>
      </c>
      <c r="I21" s="10"/>
      <c r="J21" s="10"/>
      <c r="K21" s="10"/>
      <c r="L21" s="10"/>
    </row>
    <row r="22" spans="1:12" ht="24" customHeight="1" x14ac:dyDescent="0.2">
      <c r="A22" s="61" t="s">
        <v>147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ht="25.5" x14ac:dyDescent="0.2">
      <c r="A23" s="8">
        <v>5</v>
      </c>
      <c r="B23" s="9" t="s">
        <v>208</v>
      </c>
      <c r="C23" s="8" t="s">
        <v>22</v>
      </c>
      <c r="D23" s="20">
        <v>0.98399999999999999</v>
      </c>
      <c r="E23" s="10"/>
      <c r="F23" s="10"/>
      <c r="G23" s="8"/>
      <c r="H23" s="8"/>
      <c r="I23" s="9" t="s">
        <v>149</v>
      </c>
      <c r="J23" s="8" t="s">
        <v>16</v>
      </c>
      <c r="K23" s="20">
        <v>1.1220000000000001</v>
      </c>
      <c r="L23" s="10" t="s">
        <v>37</v>
      </c>
    </row>
    <row r="24" spans="1:12" ht="38.25" x14ac:dyDescent="0.2">
      <c r="A24" s="8">
        <v>6</v>
      </c>
      <c r="B24" s="9" t="s">
        <v>150</v>
      </c>
      <c r="C24" s="8" t="s">
        <v>22</v>
      </c>
      <c r="D24" s="20">
        <v>7.1999999999999995E-2</v>
      </c>
      <c r="E24" s="10"/>
      <c r="F24" s="10"/>
      <c r="G24" s="8"/>
      <c r="H24" s="8"/>
      <c r="I24" s="9" t="s">
        <v>151</v>
      </c>
      <c r="J24" s="8" t="s">
        <v>16</v>
      </c>
      <c r="K24" s="20">
        <v>0.40799999999999997</v>
      </c>
      <c r="L24" s="10" t="s">
        <v>37</v>
      </c>
    </row>
    <row r="25" spans="1:12" ht="19.899999999999999" customHeight="1" x14ac:dyDescent="0.2">
      <c r="A25" s="8">
        <v>7</v>
      </c>
      <c r="B25" s="9" t="s">
        <v>209</v>
      </c>
      <c r="C25" s="8" t="s">
        <v>22</v>
      </c>
      <c r="D25" s="20">
        <v>0.17219999999999999</v>
      </c>
      <c r="E25" s="10"/>
      <c r="F25" s="10"/>
      <c r="G25" s="8"/>
      <c r="H25" s="8"/>
      <c r="I25" s="9" t="s">
        <v>210</v>
      </c>
      <c r="J25" s="8" t="s">
        <v>16</v>
      </c>
      <c r="K25" s="20">
        <v>0.43859999999999999</v>
      </c>
      <c r="L25" s="10" t="s">
        <v>37</v>
      </c>
    </row>
    <row r="26" spans="1:12" ht="51" x14ac:dyDescent="0.2">
      <c r="A26" s="8">
        <v>8</v>
      </c>
      <c r="B26" s="9" t="s">
        <v>152</v>
      </c>
      <c r="C26" s="8" t="s">
        <v>22</v>
      </c>
      <c r="D26" s="20">
        <v>1.204</v>
      </c>
      <c r="E26" s="10"/>
      <c r="F26" s="10"/>
      <c r="G26" s="8"/>
      <c r="H26" s="8"/>
      <c r="I26" s="9" t="s">
        <v>153</v>
      </c>
      <c r="J26" s="8" t="s">
        <v>93</v>
      </c>
      <c r="K26" s="20">
        <v>72.239999999999995</v>
      </c>
      <c r="L26" s="10" t="s">
        <v>37</v>
      </c>
    </row>
    <row r="27" spans="1:12" ht="24" customHeight="1" x14ac:dyDescent="0.2">
      <c r="A27" s="8" t="s">
        <v>53</v>
      </c>
      <c r="B27" s="9" t="s">
        <v>154</v>
      </c>
      <c r="C27" s="8" t="s">
        <v>155</v>
      </c>
      <c r="D27" s="20">
        <v>40</v>
      </c>
      <c r="E27" s="10"/>
      <c r="F27" s="10"/>
      <c r="G27" s="8"/>
      <c r="H27" s="8"/>
      <c r="I27" s="10"/>
      <c r="J27" s="10"/>
      <c r="K27" s="10"/>
      <c r="L27" s="10"/>
    </row>
    <row r="28" spans="1:12" ht="38.25" x14ac:dyDescent="0.2">
      <c r="A28" s="8" t="s">
        <v>160</v>
      </c>
      <c r="B28" s="9" t="s">
        <v>211</v>
      </c>
      <c r="C28" s="8" t="s">
        <v>22</v>
      </c>
      <c r="D28" s="20">
        <v>1.0085999999999999</v>
      </c>
      <c r="E28" s="10"/>
      <c r="F28" s="10"/>
      <c r="G28" s="8"/>
      <c r="H28" s="8"/>
      <c r="I28" s="9" t="s">
        <v>157</v>
      </c>
      <c r="J28" s="8" t="s">
        <v>23</v>
      </c>
      <c r="K28" s="20">
        <v>0.52043799999999996</v>
      </c>
      <c r="L28" s="10" t="s">
        <v>37</v>
      </c>
    </row>
    <row r="29" spans="1:12" ht="38.25" x14ac:dyDescent="0.2">
      <c r="A29" s="8" t="s">
        <v>97</v>
      </c>
      <c r="B29" s="9" t="s">
        <v>158</v>
      </c>
      <c r="C29" s="8" t="s">
        <v>22</v>
      </c>
      <c r="D29" s="20">
        <v>0.1968</v>
      </c>
      <c r="E29" s="10"/>
      <c r="F29" s="10"/>
      <c r="G29" s="8"/>
      <c r="H29" s="8"/>
      <c r="I29" s="9" t="s">
        <v>212</v>
      </c>
      <c r="J29" s="8" t="s">
        <v>21</v>
      </c>
      <c r="K29" s="20">
        <v>20.073599999999999</v>
      </c>
      <c r="L29" s="10" t="s">
        <v>37</v>
      </c>
    </row>
    <row r="30" spans="1:12" ht="38.25" x14ac:dyDescent="0.2">
      <c r="A30" s="8" t="s">
        <v>100</v>
      </c>
      <c r="B30" s="9" t="s">
        <v>213</v>
      </c>
      <c r="C30" s="8" t="s">
        <v>22</v>
      </c>
      <c r="D30" s="20">
        <v>6.1499999999999999E-2</v>
      </c>
      <c r="E30" s="10"/>
      <c r="F30" s="10"/>
      <c r="G30" s="8"/>
      <c r="H30" s="8"/>
      <c r="I30" s="9" t="s">
        <v>162</v>
      </c>
      <c r="J30" s="8" t="s">
        <v>114</v>
      </c>
      <c r="K30" s="10">
        <v>5</v>
      </c>
      <c r="L30" s="10" t="s">
        <v>37</v>
      </c>
    </row>
    <row r="31" spans="1:12" ht="38.25" x14ac:dyDescent="0.2">
      <c r="A31" s="8" t="s">
        <v>103</v>
      </c>
      <c r="B31" s="9" t="s">
        <v>163</v>
      </c>
      <c r="C31" s="8" t="s">
        <v>22</v>
      </c>
      <c r="D31" s="20">
        <v>0.08</v>
      </c>
      <c r="E31" s="10"/>
      <c r="F31" s="10"/>
      <c r="G31" s="8"/>
      <c r="H31" s="8"/>
      <c r="I31" s="9" t="s">
        <v>214</v>
      </c>
      <c r="J31" s="8" t="s">
        <v>77</v>
      </c>
      <c r="K31" s="10">
        <v>16</v>
      </c>
      <c r="L31" s="10" t="s">
        <v>37</v>
      </c>
    </row>
    <row r="32" spans="1:12" ht="38.25" x14ac:dyDescent="0.2">
      <c r="A32" s="8" t="s">
        <v>108</v>
      </c>
      <c r="B32" s="9" t="s">
        <v>165</v>
      </c>
      <c r="C32" s="8" t="s">
        <v>75</v>
      </c>
      <c r="D32" s="20">
        <v>0.16</v>
      </c>
      <c r="E32" s="10"/>
      <c r="F32" s="10"/>
      <c r="G32" s="8"/>
      <c r="H32" s="8"/>
      <c r="I32" s="9" t="s">
        <v>166</v>
      </c>
      <c r="J32" s="8" t="s">
        <v>93</v>
      </c>
      <c r="K32" s="20">
        <v>3.2</v>
      </c>
      <c r="L32" s="10" t="s">
        <v>37</v>
      </c>
    </row>
    <row r="33" spans="1:12" ht="25.5" x14ac:dyDescent="0.2">
      <c r="A33" s="8" t="s">
        <v>110</v>
      </c>
      <c r="B33" s="9" t="s">
        <v>167</v>
      </c>
      <c r="C33" s="8" t="s">
        <v>75</v>
      </c>
      <c r="D33" s="20">
        <v>0.24</v>
      </c>
      <c r="E33" s="10"/>
      <c r="F33" s="10"/>
      <c r="G33" s="8"/>
      <c r="H33" s="8"/>
      <c r="I33" s="9" t="s">
        <v>168</v>
      </c>
      <c r="J33" s="10" t="s">
        <v>114</v>
      </c>
      <c r="K33" s="10">
        <v>8</v>
      </c>
      <c r="L33" s="10" t="s">
        <v>37</v>
      </c>
    </row>
    <row r="34" spans="1:12" ht="38.25" x14ac:dyDescent="0.2">
      <c r="A34" s="79" t="s">
        <v>115</v>
      </c>
      <c r="B34" s="80" t="s">
        <v>169</v>
      </c>
      <c r="C34" s="79" t="s">
        <v>75</v>
      </c>
      <c r="D34" s="79">
        <v>0.246</v>
      </c>
      <c r="E34" s="79"/>
      <c r="F34" s="79"/>
      <c r="G34" s="79"/>
      <c r="H34" s="79"/>
      <c r="I34" s="9" t="s">
        <v>170</v>
      </c>
      <c r="J34" s="8" t="s">
        <v>114</v>
      </c>
      <c r="K34" s="20">
        <v>8.1999999999999993</v>
      </c>
      <c r="L34" s="10" t="s">
        <v>37</v>
      </c>
    </row>
    <row r="35" spans="1:12" x14ac:dyDescent="0.2">
      <c r="A35" s="81"/>
      <c r="B35" s="82"/>
      <c r="C35" s="81"/>
      <c r="D35" s="81"/>
      <c r="E35" s="81"/>
      <c r="F35" s="81"/>
      <c r="G35" s="81"/>
      <c r="H35" s="81"/>
      <c r="I35" s="9" t="s">
        <v>171</v>
      </c>
      <c r="J35" s="8" t="s">
        <v>114</v>
      </c>
      <c r="K35" s="20">
        <v>4</v>
      </c>
      <c r="L35" s="10" t="s">
        <v>37</v>
      </c>
    </row>
    <row r="36" spans="1:12" x14ac:dyDescent="0.2">
      <c r="A36" s="81"/>
      <c r="B36" s="82"/>
      <c r="C36" s="81"/>
      <c r="D36" s="81"/>
      <c r="E36" s="81"/>
      <c r="F36" s="81"/>
      <c r="G36" s="81"/>
      <c r="H36" s="81"/>
      <c r="I36" s="9" t="s">
        <v>172</v>
      </c>
      <c r="J36" s="8" t="s">
        <v>114</v>
      </c>
      <c r="K36" s="20">
        <v>26</v>
      </c>
      <c r="L36" s="10" t="s">
        <v>37</v>
      </c>
    </row>
    <row r="37" spans="1:12" x14ac:dyDescent="0.2">
      <c r="A37" s="83"/>
      <c r="B37" s="84"/>
      <c r="C37" s="83"/>
      <c r="D37" s="83"/>
      <c r="E37" s="83"/>
      <c r="F37" s="83"/>
      <c r="G37" s="83"/>
      <c r="H37" s="83"/>
      <c r="I37" s="9" t="s">
        <v>173</v>
      </c>
      <c r="J37" s="8" t="s">
        <v>114</v>
      </c>
      <c r="K37" s="20">
        <v>8</v>
      </c>
      <c r="L37" s="10" t="s">
        <v>37</v>
      </c>
    </row>
    <row r="38" spans="1:12" ht="38.25" x14ac:dyDescent="0.2">
      <c r="A38" s="79" t="s">
        <v>118</v>
      </c>
      <c r="B38" s="80" t="s">
        <v>174</v>
      </c>
      <c r="C38" s="79" t="s">
        <v>77</v>
      </c>
      <c r="D38" s="79">
        <v>30</v>
      </c>
      <c r="E38" s="79"/>
      <c r="F38" s="79"/>
      <c r="G38" s="79"/>
      <c r="H38" s="79"/>
      <c r="I38" s="9" t="s">
        <v>175</v>
      </c>
      <c r="J38" s="8" t="s">
        <v>114</v>
      </c>
      <c r="K38" s="20">
        <v>30</v>
      </c>
      <c r="L38" s="10" t="s">
        <v>37</v>
      </c>
    </row>
    <row r="39" spans="1:12" ht="38.25" outlineLevel="1" x14ac:dyDescent="0.2">
      <c r="A39" s="83"/>
      <c r="B39" s="84"/>
      <c r="C39" s="83"/>
      <c r="D39" s="83"/>
      <c r="E39" s="83"/>
      <c r="F39" s="83"/>
      <c r="G39" s="83"/>
      <c r="H39" s="83"/>
      <c r="I39" s="9" t="s">
        <v>176</v>
      </c>
      <c r="J39" s="8" t="s">
        <v>114</v>
      </c>
      <c r="K39" s="20">
        <v>10</v>
      </c>
      <c r="L39" s="10" t="s">
        <v>37</v>
      </c>
    </row>
    <row r="40" spans="1:12" ht="38.25" x14ac:dyDescent="0.2">
      <c r="A40" s="8" t="s">
        <v>123</v>
      </c>
      <c r="B40" s="9" t="s">
        <v>177</v>
      </c>
      <c r="C40" s="8" t="s">
        <v>114</v>
      </c>
      <c r="D40" s="20">
        <v>18</v>
      </c>
      <c r="E40" s="10"/>
      <c r="F40" s="10"/>
      <c r="G40" s="8"/>
      <c r="H40" s="8"/>
      <c r="I40" s="9" t="s">
        <v>178</v>
      </c>
      <c r="J40" s="8" t="s">
        <v>114</v>
      </c>
      <c r="K40" s="20">
        <v>18</v>
      </c>
      <c r="L40" s="10" t="s">
        <v>37</v>
      </c>
    </row>
    <row r="41" spans="1:12" ht="25.5" x14ac:dyDescent="0.2">
      <c r="A41" s="8" t="s">
        <v>126</v>
      </c>
      <c r="B41" s="9" t="s">
        <v>179</v>
      </c>
      <c r="C41" s="8" t="s">
        <v>114</v>
      </c>
      <c r="D41" s="20">
        <v>6</v>
      </c>
      <c r="E41" s="10"/>
      <c r="F41" s="10"/>
      <c r="G41" s="8"/>
      <c r="H41" s="8"/>
      <c r="I41" s="9" t="s">
        <v>180</v>
      </c>
      <c r="J41" s="8" t="s">
        <v>114</v>
      </c>
      <c r="K41" s="20">
        <v>6</v>
      </c>
      <c r="L41" s="10" t="s">
        <v>37</v>
      </c>
    </row>
    <row r="42" spans="1:12" ht="19.350000000000001" customHeight="1" x14ac:dyDescent="0.2">
      <c r="A42" s="61" t="s">
        <v>181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ht="38.25" x14ac:dyDescent="0.2">
      <c r="A43" s="8" t="s">
        <v>127</v>
      </c>
      <c r="B43" s="9" t="s">
        <v>25</v>
      </c>
      <c r="C43" s="8" t="s">
        <v>26</v>
      </c>
      <c r="D43" s="20">
        <v>3.5569999999999999</v>
      </c>
      <c r="E43" s="10"/>
      <c r="F43" s="10"/>
      <c r="G43" s="8"/>
      <c r="H43" s="8"/>
      <c r="I43" s="10"/>
      <c r="J43" s="10"/>
      <c r="K43" s="10"/>
      <c r="L43" s="10"/>
    </row>
    <row r="44" spans="1:12" ht="51" x14ac:dyDescent="0.2">
      <c r="A44" s="8" t="s">
        <v>215</v>
      </c>
      <c r="B44" s="9" t="s">
        <v>27</v>
      </c>
      <c r="C44" s="8" t="s">
        <v>26</v>
      </c>
      <c r="D44" s="20">
        <v>3.5569999999999999</v>
      </c>
      <c r="E44" s="10"/>
      <c r="F44" s="10"/>
      <c r="G44" s="8"/>
      <c r="H44" s="8"/>
      <c r="I44" s="10"/>
      <c r="J44" s="10"/>
      <c r="K44" s="10"/>
      <c r="L44" s="10"/>
    </row>
    <row r="45" spans="1:12" x14ac:dyDescent="0.2">
      <c r="A45" s="91"/>
      <c r="B45" s="92"/>
      <c r="C45" s="91"/>
      <c r="D45" s="93"/>
      <c r="E45" s="94"/>
      <c r="F45" s="94"/>
      <c r="G45" s="91"/>
      <c r="H45" s="91"/>
      <c r="I45" s="94"/>
      <c r="J45" s="94"/>
      <c r="K45" s="94"/>
      <c r="L45" s="94"/>
    </row>
    <row r="46" spans="1:12" ht="15.75" x14ac:dyDescent="0.25">
      <c r="A46" s="28" t="s">
        <v>39</v>
      </c>
      <c r="B46" s="31"/>
      <c r="C46" s="30"/>
      <c r="D46" s="30"/>
      <c r="E46" s="32" t="s">
        <v>13</v>
      </c>
      <c r="F46" s="30"/>
      <c r="G46" s="30"/>
      <c r="H46" s="27"/>
      <c r="I46" s="30"/>
      <c r="J46" s="30"/>
      <c r="K46" s="30"/>
      <c r="L46" s="30"/>
    </row>
    <row r="47" spans="1:12" ht="15.75" x14ac:dyDescent="0.25">
      <c r="A47" s="28" t="s">
        <v>40</v>
      </c>
      <c r="B47" s="31"/>
      <c r="C47" s="30"/>
      <c r="D47" s="30"/>
      <c r="E47" s="32" t="s">
        <v>14</v>
      </c>
      <c r="F47" s="30"/>
      <c r="G47" s="30"/>
      <c r="H47" s="27"/>
      <c r="I47" s="30"/>
      <c r="J47" s="30"/>
      <c r="K47" s="30"/>
      <c r="L47" s="30"/>
    </row>
    <row r="48" spans="1:12" ht="15.75" x14ac:dyDescent="0.25">
      <c r="A48" s="27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27"/>
    </row>
    <row r="49" spans="1:12" ht="15" x14ac:dyDescent="0.25">
      <c r="A49" s="33" t="s">
        <v>41</v>
      </c>
      <c r="B49" s="27"/>
      <c r="C49" s="27"/>
      <c r="D49" s="27"/>
      <c r="E49" s="32" t="s">
        <v>42</v>
      </c>
      <c r="F49" s="34"/>
      <c r="G49" s="29"/>
      <c r="H49" s="29"/>
      <c r="I49" s="27"/>
      <c r="J49" s="32" t="s">
        <v>63</v>
      </c>
      <c r="K49" s="34"/>
      <c r="L49" s="27"/>
    </row>
    <row r="50" spans="1:12" ht="15" x14ac:dyDescent="0.25">
      <c r="A50" s="33"/>
      <c r="B50" s="27"/>
      <c r="C50" s="27"/>
      <c r="D50" s="27"/>
      <c r="E50" s="32"/>
      <c r="F50" s="34"/>
      <c r="G50" s="27"/>
      <c r="H50" s="27"/>
      <c r="I50" s="27"/>
      <c r="J50" s="32"/>
      <c r="K50" s="34"/>
      <c r="L50" s="27"/>
    </row>
    <row r="51" spans="1:12" ht="15" x14ac:dyDescent="0.25">
      <c r="A51" s="35"/>
      <c r="B51" s="36"/>
      <c r="C51" s="27"/>
      <c r="D51" s="27"/>
      <c r="E51" s="32" t="s">
        <v>129</v>
      </c>
      <c r="F51" s="34"/>
      <c r="G51" s="27"/>
      <c r="H51" s="27"/>
      <c r="I51" s="27"/>
      <c r="J51" s="32" t="s">
        <v>64</v>
      </c>
      <c r="K51" s="34"/>
      <c r="L51" s="27"/>
    </row>
    <row r="52" spans="1:12" ht="15" x14ac:dyDescent="0.25">
      <c r="A52" s="27"/>
      <c r="B52" s="27"/>
      <c r="C52" s="27"/>
      <c r="D52" s="27"/>
      <c r="E52" s="32"/>
      <c r="F52" s="34"/>
      <c r="G52" s="27"/>
      <c r="H52" s="27"/>
      <c r="I52" s="27"/>
      <c r="J52" s="32"/>
      <c r="K52" s="34"/>
      <c r="L52" s="27"/>
    </row>
    <row r="53" spans="1:12" ht="15" x14ac:dyDescent="0.25">
      <c r="A53" s="27"/>
      <c r="B53" s="27"/>
      <c r="C53" s="27"/>
      <c r="D53" s="27"/>
      <c r="E53" s="32" t="s">
        <v>43</v>
      </c>
      <c r="F53" s="34"/>
      <c r="G53" s="27"/>
      <c r="H53" s="27"/>
      <c r="I53" s="27"/>
      <c r="J53" s="32" t="s">
        <v>44</v>
      </c>
      <c r="K53" s="34"/>
      <c r="L53" s="27"/>
    </row>
  </sheetData>
  <mergeCells count="27">
    <mergeCell ref="G38:G39"/>
    <mergeCell ref="H38:H39"/>
    <mergeCell ref="A42:L42"/>
    <mergeCell ref="A38:A39"/>
    <mergeCell ref="B38:B39"/>
    <mergeCell ref="C38:C39"/>
    <mergeCell ref="D38:D39"/>
    <mergeCell ref="E38:E39"/>
    <mergeCell ref="F38:F39"/>
    <mergeCell ref="A17:L17"/>
    <mergeCell ref="A22:L22"/>
    <mergeCell ref="A34:A37"/>
    <mergeCell ref="B34:B37"/>
    <mergeCell ref="C34:C37"/>
    <mergeCell ref="D34:D37"/>
    <mergeCell ref="E34:E37"/>
    <mergeCell ref="F34:F37"/>
    <mergeCell ref="G34:G37"/>
    <mergeCell ref="H34:H37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78740157480314965" bottom="0.59055118110236227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zoomScaleNormal="100" zoomScaleSheetLayoutView="100" workbookViewId="0">
      <selection activeCell="D18" sqref="D18:D20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3.1406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.7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8.75" x14ac:dyDescent="0.2">
      <c r="B10" s="23"/>
      <c r="C10" s="96" t="s">
        <v>216</v>
      </c>
      <c r="D10" s="96"/>
      <c r="E10" s="96"/>
      <c r="F10" s="96"/>
      <c r="G10" s="96"/>
      <c r="H10" s="96"/>
      <c r="I10" s="74"/>
      <c r="J10" s="74"/>
      <c r="K10" s="23"/>
      <c r="L10" s="23"/>
    </row>
    <row r="11" spans="1:12" ht="18" customHeight="1" x14ac:dyDescent="0.3">
      <c r="A11" s="63" t="s">
        <v>217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9.350000000000001" customHeight="1" x14ac:dyDescent="0.2">
      <c r="A17" s="61" t="s">
        <v>218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ht="25.5" x14ac:dyDescent="0.2">
      <c r="A18" s="79">
        <v>1</v>
      </c>
      <c r="B18" s="80" t="s">
        <v>219</v>
      </c>
      <c r="C18" s="79" t="s">
        <v>22</v>
      </c>
      <c r="D18" s="79">
        <v>0.3</v>
      </c>
      <c r="E18" s="79"/>
      <c r="F18" s="79"/>
      <c r="G18" s="79"/>
      <c r="H18" s="79"/>
      <c r="I18" s="9" t="s">
        <v>196</v>
      </c>
      <c r="J18" s="8" t="s">
        <v>16</v>
      </c>
      <c r="K18" s="20">
        <v>2.7000000000000001E-3</v>
      </c>
      <c r="L18" s="10" t="s">
        <v>37</v>
      </c>
    </row>
    <row r="19" spans="1:12" ht="38.25" outlineLevel="1" x14ac:dyDescent="0.2">
      <c r="A19" s="81"/>
      <c r="B19" s="82"/>
      <c r="C19" s="81"/>
      <c r="D19" s="81"/>
      <c r="E19" s="81"/>
      <c r="F19" s="81"/>
      <c r="G19" s="81"/>
      <c r="H19" s="81"/>
      <c r="I19" s="9" t="s">
        <v>197</v>
      </c>
      <c r="J19" s="8" t="s">
        <v>23</v>
      </c>
      <c r="K19" s="20">
        <v>1.0500000000000001E-2</v>
      </c>
      <c r="L19" s="10" t="s">
        <v>37</v>
      </c>
    </row>
    <row r="20" spans="1:12" ht="20.45" customHeight="1" outlineLevel="1" x14ac:dyDescent="0.2">
      <c r="A20" s="83"/>
      <c r="B20" s="84"/>
      <c r="C20" s="83"/>
      <c r="D20" s="83"/>
      <c r="E20" s="83"/>
      <c r="F20" s="83"/>
      <c r="G20" s="83"/>
      <c r="H20" s="83"/>
      <c r="I20" s="9" t="s">
        <v>137</v>
      </c>
      <c r="J20" s="8" t="s">
        <v>21</v>
      </c>
      <c r="K20" s="20">
        <v>1.02</v>
      </c>
      <c r="L20" s="10" t="s">
        <v>37</v>
      </c>
    </row>
    <row r="21" spans="1:12" ht="34.9" customHeight="1" x14ac:dyDescent="0.2">
      <c r="A21" s="8">
        <v>2</v>
      </c>
      <c r="B21" s="9" t="s">
        <v>220</v>
      </c>
      <c r="C21" s="8" t="s">
        <v>22</v>
      </c>
      <c r="D21" s="20">
        <v>0.2</v>
      </c>
      <c r="E21" s="10" t="s">
        <v>30</v>
      </c>
      <c r="F21" s="8" t="s">
        <v>23</v>
      </c>
      <c r="G21" s="20">
        <v>0.92</v>
      </c>
      <c r="H21" s="8" t="s">
        <v>32</v>
      </c>
      <c r="I21" s="10"/>
      <c r="J21" s="10"/>
      <c r="K21" s="10"/>
      <c r="L21" s="10"/>
    </row>
    <row r="22" spans="1:12" ht="32.450000000000003" customHeight="1" x14ac:dyDescent="0.2">
      <c r="A22" s="8">
        <v>3</v>
      </c>
      <c r="B22" s="9" t="s">
        <v>221</v>
      </c>
      <c r="C22" s="8" t="s">
        <v>21</v>
      </c>
      <c r="D22" s="20">
        <v>28.5</v>
      </c>
      <c r="E22" s="10"/>
      <c r="F22" s="10"/>
      <c r="G22" s="8"/>
      <c r="H22" s="8"/>
      <c r="I22" s="10"/>
      <c r="J22" s="10"/>
      <c r="K22" s="10"/>
      <c r="L22" s="10"/>
    </row>
    <row r="23" spans="1:12" ht="30" customHeight="1" x14ac:dyDescent="0.2">
      <c r="A23" s="8">
        <v>4</v>
      </c>
      <c r="B23" s="9" t="s">
        <v>198</v>
      </c>
      <c r="C23" s="8" t="s">
        <v>21</v>
      </c>
      <c r="D23" s="20">
        <v>28.5</v>
      </c>
      <c r="E23" s="10"/>
      <c r="F23" s="10"/>
      <c r="G23" s="8"/>
      <c r="H23" s="8"/>
      <c r="I23" s="10"/>
      <c r="J23" s="10"/>
      <c r="K23" s="10"/>
      <c r="L23" s="10"/>
    </row>
    <row r="24" spans="1:12" ht="31.15" customHeight="1" x14ac:dyDescent="0.2">
      <c r="A24" s="8">
        <v>5</v>
      </c>
      <c r="B24" s="9" t="s">
        <v>222</v>
      </c>
      <c r="C24" s="8" t="s">
        <v>22</v>
      </c>
      <c r="D24" s="20">
        <v>0.28499999999999998</v>
      </c>
      <c r="E24" s="10"/>
      <c r="F24" s="10"/>
      <c r="G24" s="8"/>
      <c r="H24" s="8"/>
      <c r="I24" s="9" t="s">
        <v>223</v>
      </c>
      <c r="J24" s="8" t="s">
        <v>23</v>
      </c>
      <c r="K24" s="20">
        <v>7.1000000000000004E-3</v>
      </c>
      <c r="L24" s="10" t="s">
        <v>37</v>
      </c>
    </row>
    <row r="25" spans="1:12" ht="44.45" customHeight="1" x14ac:dyDescent="0.2">
      <c r="A25" s="8">
        <v>6</v>
      </c>
      <c r="B25" s="9" t="s">
        <v>224</v>
      </c>
      <c r="C25" s="8" t="s">
        <v>22</v>
      </c>
      <c r="D25" s="20">
        <v>5.0000000000000001E-3</v>
      </c>
      <c r="E25" s="10"/>
      <c r="F25" s="10"/>
      <c r="G25" s="8"/>
      <c r="H25" s="8"/>
      <c r="I25" s="9" t="s">
        <v>225</v>
      </c>
      <c r="J25" s="8" t="s">
        <v>93</v>
      </c>
      <c r="K25" s="20">
        <v>1.5</v>
      </c>
      <c r="L25" s="10" t="s">
        <v>37</v>
      </c>
    </row>
    <row r="26" spans="1:12" ht="63.75" x14ac:dyDescent="0.2">
      <c r="A26" s="8" t="s">
        <v>50</v>
      </c>
      <c r="B26" s="9" t="s">
        <v>226</v>
      </c>
      <c r="C26" s="8" t="s">
        <v>22</v>
      </c>
      <c r="D26" s="20">
        <v>0.28499999999999998</v>
      </c>
      <c r="E26" s="10"/>
      <c r="F26" s="10"/>
      <c r="G26" s="8"/>
      <c r="H26" s="8"/>
      <c r="I26" s="9" t="s">
        <v>227</v>
      </c>
      <c r="J26" s="8" t="s">
        <v>93</v>
      </c>
      <c r="K26" s="20">
        <v>1710</v>
      </c>
      <c r="L26" s="10" t="s">
        <v>37</v>
      </c>
    </row>
    <row r="27" spans="1:12" ht="24" customHeight="1" x14ac:dyDescent="0.2">
      <c r="A27" s="8" t="s">
        <v>51</v>
      </c>
      <c r="B27" s="9" t="s">
        <v>228</v>
      </c>
      <c r="C27" s="8" t="s">
        <v>22</v>
      </c>
      <c r="D27" s="20">
        <v>0.25</v>
      </c>
      <c r="E27" s="10"/>
      <c r="F27" s="10"/>
      <c r="G27" s="8"/>
      <c r="H27" s="8"/>
      <c r="I27" s="10"/>
      <c r="J27" s="10"/>
      <c r="K27" s="10"/>
      <c r="L27" s="10"/>
    </row>
    <row r="28" spans="1:12" x14ac:dyDescent="0.2">
      <c r="A28" s="79" t="s">
        <v>53</v>
      </c>
      <c r="B28" s="80" t="s">
        <v>229</v>
      </c>
      <c r="C28" s="79" t="s">
        <v>22</v>
      </c>
      <c r="D28" s="79">
        <v>1.17</v>
      </c>
      <c r="E28" s="79"/>
      <c r="F28" s="79"/>
      <c r="G28" s="79"/>
      <c r="H28" s="79"/>
      <c r="I28" s="9" t="s">
        <v>230</v>
      </c>
      <c r="J28" s="8" t="s">
        <v>23</v>
      </c>
      <c r="K28" s="20">
        <v>4.1000000000000002E-2</v>
      </c>
      <c r="L28" s="10" t="s">
        <v>37</v>
      </c>
    </row>
    <row r="29" spans="1:12" ht="51" outlineLevel="1" x14ac:dyDescent="0.2">
      <c r="A29" s="81"/>
      <c r="B29" s="82"/>
      <c r="C29" s="81"/>
      <c r="D29" s="81"/>
      <c r="E29" s="81"/>
      <c r="F29" s="81"/>
      <c r="G29" s="81"/>
      <c r="H29" s="81"/>
      <c r="I29" s="9" t="s">
        <v>231</v>
      </c>
      <c r="J29" s="8" t="s">
        <v>232</v>
      </c>
      <c r="K29" s="20">
        <v>23.4</v>
      </c>
      <c r="L29" s="10" t="s">
        <v>37</v>
      </c>
    </row>
    <row r="30" spans="1:12" ht="25.5" outlineLevel="1" x14ac:dyDescent="0.2">
      <c r="A30" s="83"/>
      <c r="B30" s="84"/>
      <c r="C30" s="83"/>
      <c r="D30" s="83"/>
      <c r="E30" s="83"/>
      <c r="F30" s="83"/>
      <c r="G30" s="83"/>
      <c r="H30" s="83"/>
      <c r="I30" s="9" t="s">
        <v>233</v>
      </c>
      <c r="J30" s="8" t="s">
        <v>23</v>
      </c>
      <c r="K30" s="20">
        <v>2.0500000000000001E-2</v>
      </c>
      <c r="L30" s="10" t="s">
        <v>37</v>
      </c>
    </row>
    <row r="31" spans="1:12" ht="19.350000000000001" customHeight="1" x14ac:dyDescent="0.2">
      <c r="A31" s="61" t="s">
        <v>24</v>
      </c>
      <c r="B31" s="62"/>
      <c r="C31" s="62"/>
      <c r="D31" s="62"/>
      <c r="E31" s="10"/>
      <c r="F31" s="10"/>
      <c r="G31" s="8"/>
      <c r="H31" s="8"/>
      <c r="I31" s="10"/>
      <c r="J31" s="10"/>
      <c r="K31" s="10"/>
      <c r="L31" s="10"/>
    </row>
    <row r="32" spans="1:12" ht="38.25" x14ac:dyDescent="0.2">
      <c r="A32" s="8" t="s">
        <v>160</v>
      </c>
      <c r="B32" s="9" t="s">
        <v>25</v>
      </c>
      <c r="C32" s="8" t="s">
        <v>26</v>
      </c>
      <c r="D32" s="20">
        <v>0.92</v>
      </c>
      <c r="E32" s="10"/>
      <c r="F32" s="10"/>
      <c r="G32" s="8"/>
      <c r="H32" s="8"/>
      <c r="I32" s="10"/>
      <c r="J32" s="10"/>
      <c r="K32" s="10"/>
      <c r="L32" s="10"/>
    </row>
    <row r="33" spans="1:12" ht="51" x14ac:dyDescent="0.2">
      <c r="A33" s="8" t="s">
        <v>97</v>
      </c>
      <c r="B33" s="9" t="s">
        <v>27</v>
      </c>
      <c r="C33" s="8" t="s">
        <v>26</v>
      </c>
      <c r="D33" s="20">
        <v>0.92</v>
      </c>
      <c r="E33" s="10"/>
      <c r="F33" s="10"/>
      <c r="G33" s="8"/>
      <c r="H33" s="8"/>
      <c r="I33" s="10"/>
      <c r="J33" s="10"/>
      <c r="K33" s="10"/>
      <c r="L33" s="10"/>
    </row>
    <row r="34" spans="1:12" x14ac:dyDescent="0.2">
      <c r="A34" s="91"/>
      <c r="B34" s="92"/>
      <c r="C34" s="91"/>
      <c r="D34" s="93"/>
      <c r="E34" s="94"/>
      <c r="F34" s="94"/>
      <c r="G34" s="91"/>
      <c r="H34" s="91"/>
      <c r="I34" s="94"/>
      <c r="J34" s="94"/>
      <c r="K34" s="94"/>
      <c r="L34" s="94"/>
    </row>
    <row r="35" spans="1:12" ht="15.75" x14ac:dyDescent="0.25">
      <c r="A35" s="28" t="s">
        <v>39</v>
      </c>
      <c r="B35" s="31"/>
      <c r="C35" s="30"/>
      <c r="D35" s="30"/>
      <c r="E35" s="32" t="s">
        <v>13</v>
      </c>
      <c r="F35" s="30"/>
      <c r="G35" s="30"/>
      <c r="H35" s="27"/>
      <c r="I35" s="30"/>
      <c r="J35" s="30"/>
      <c r="K35" s="30"/>
      <c r="L35" s="30"/>
    </row>
    <row r="36" spans="1:12" ht="15.75" x14ac:dyDescent="0.25">
      <c r="A36" s="28" t="s">
        <v>40</v>
      </c>
      <c r="B36" s="31"/>
      <c r="C36" s="30"/>
      <c r="D36" s="30"/>
      <c r="E36" s="32" t="s">
        <v>14</v>
      </c>
      <c r="F36" s="30"/>
      <c r="G36" s="30"/>
      <c r="H36" s="27"/>
      <c r="I36" s="30"/>
      <c r="J36" s="30"/>
      <c r="K36" s="30"/>
      <c r="L36" s="30"/>
    </row>
    <row r="37" spans="1:12" ht="15.75" x14ac:dyDescent="0.25">
      <c r="A37" s="27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27"/>
    </row>
    <row r="38" spans="1:12" ht="15" x14ac:dyDescent="0.25">
      <c r="A38" s="33" t="s">
        <v>41</v>
      </c>
      <c r="B38" s="27"/>
      <c r="C38" s="27"/>
      <c r="D38" s="27"/>
      <c r="E38" s="32" t="s">
        <v>42</v>
      </c>
      <c r="F38" s="34"/>
      <c r="G38" s="29"/>
      <c r="H38" s="29"/>
      <c r="I38" s="27"/>
      <c r="J38" s="32" t="s">
        <v>63</v>
      </c>
      <c r="K38" s="34"/>
      <c r="L38" s="27"/>
    </row>
    <row r="39" spans="1:12" ht="15" x14ac:dyDescent="0.25">
      <c r="A39" s="33"/>
      <c r="B39" s="27"/>
      <c r="C39" s="27"/>
      <c r="D39" s="27"/>
      <c r="E39" s="32"/>
      <c r="F39" s="34"/>
      <c r="G39" s="27"/>
      <c r="H39" s="27"/>
      <c r="I39" s="27"/>
      <c r="J39" s="32"/>
      <c r="K39" s="34"/>
      <c r="L39" s="27"/>
    </row>
    <row r="40" spans="1:12" ht="15" x14ac:dyDescent="0.25">
      <c r="A40" s="35"/>
      <c r="B40" s="36"/>
      <c r="C40" s="27"/>
      <c r="D40" s="27"/>
      <c r="E40" s="32" t="s">
        <v>129</v>
      </c>
      <c r="F40" s="34"/>
      <c r="G40" s="27"/>
      <c r="H40" s="27"/>
      <c r="I40" s="27"/>
      <c r="J40" s="32" t="s">
        <v>64</v>
      </c>
      <c r="K40" s="34"/>
      <c r="L40" s="27"/>
    </row>
    <row r="41" spans="1:12" ht="15" x14ac:dyDescent="0.25">
      <c r="A41" s="27"/>
      <c r="B41" s="27"/>
      <c r="C41" s="27"/>
      <c r="D41" s="27"/>
      <c r="E41" s="32"/>
      <c r="F41" s="34"/>
      <c r="G41" s="27"/>
      <c r="H41" s="27"/>
      <c r="I41" s="27"/>
      <c r="J41" s="32"/>
      <c r="K41" s="34"/>
      <c r="L41" s="27"/>
    </row>
    <row r="42" spans="1:12" ht="15" x14ac:dyDescent="0.25">
      <c r="A42" s="27"/>
      <c r="B42" s="27"/>
      <c r="C42" s="27"/>
      <c r="D42" s="27"/>
      <c r="E42" s="32" t="s">
        <v>43</v>
      </c>
      <c r="F42" s="34"/>
      <c r="G42" s="27"/>
      <c r="H42" s="27"/>
      <c r="I42" s="27"/>
      <c r="J42" s="32" t="s">
        <v>44</v>
      </c>
      <c r="K42" s="34"/>
      <c r="L42" s="27"/>
    </row>
  </sheetData>
  <mergeCells count="26">
    <mergeCell ref="G28:G30"/>
    <mergeCell ref="H28:H30"/>
    <mergeCell ref="A31:D31"/>
    <mergeCell ref="A28:A30"/>
    <mergeCell ref="B28:B30"/>
    <mergeCell ref="C28:C30"/>
    <mergeCell ref="D28:D30"/>
    <mergeCell ref="E28:E30"/>
    <mergeCell ref="F28:F30"/>
    <mergeCell ref="A17:L17"/>
    <mergeCell ref="A18:A20"/>
    <mergeCell ref="B18:B20"/>
    <mergeCell ref="C18:C20"/>
    <mergeCell ref="D18:D20"/>
    <mergeCell ref="E18:E20"/>
    <mergeCell ref="F18:F20"/>
    <mergeCell ref="G18:G20"/>
    <mergeCell ref="H18:H20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view="pageBreakPreview" zoomScaleNormal="100" zoomScaleSheetLayoutView="100" workbookViewId="0">
      <selection activeCell="E21" sqref="E21"/>
    </sheetView>
  </sheetViews>
  <sheetFormatPr defaultColWidth="9.140625" defaultRowHeight="12.75" outlineLevelRow="1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2.57031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.75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97"/>
      <c r="B7" s="46"/>
      <c r="C7" s="47"/>
      <c r="D7" s="25"/>
      <c r="E7" s="24"/>
      <c r="F7" s="24"/>
      <c r="G7" s="24"/>
      <c r="H7" s="24"/>
      <c r="I7" s="98" t="s">
        <v>38</v>
      </c>
      <c r="J7" s="49"/>
      <c r="K7" s="50"/>
      <c r="L7" s="47"/>
    </row>
    <row r="8" spans="1:12" ht="15" customHeight="1" x14ac:dyDescent="0.25">
      <c r="A8" s="98" t="s">
        <v>57</v>
      </c>
      <c r="B8" s="47"/>
      <c r="C8" s="47"/>
      <c r="D8" s="29"/>
      <c r="E8" s="29"/>
      <c r="F8" s="29"/>
      <c r="G8" s="29"/>
      <c r="H8" s="29"/>
      <c r="I8" s="98" t="s">
        <v>57</v>
      </c>
      <c r="J8" s="49"/>
      <c r="K8" s="50"/>
      <c r="L8" s="47"/>
    </row>
    <row r="9" spans="1:12" ht="15.7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8.75" x14ac:dyDescent="0.2">
      <c r="B10" s="23"/>
      <c r="C10" s="96" t="s">
        <v>234</v>
      </c>
      <c r="D10" s="96"/>
      <c r="E10" s="96"/>
      <c r="F10" s="96"/>
      <c r="G10" s="96"/>
      <c r="H10" s="96"/>
      <c r="I10" s="74"/>
      <c r="J10" s="74"/>
      <c r="K10" s="23"/>
      <c r="L10" s="23"/>
    </row>
    <row r="11" spans="1:12" ht="18" customHeight="1" x14ac:dyDescent="0.3">
      <c r="A11" s="75" t="s">
        <v>235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9.350000000000001" customHeight="1" x14ac:dyDescent="0.2">
      <c r="A17" s="61" t="s">
        <v>236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ht="18.75" customHeight="1" x14ac:dyDescent="0.2">
      <c r="A18" s="86" t="s">
        <v>237</v>
      </c>
      <c r="B18" s="87" t="s">
        <v>238</v>
      </c>
      <c r="C18" s="86" t="s">
        <v>22</v>
      </c>
      <c r="D18" s="86">
        <v>0.48</v>
      </c>
      <c r="E18" s="86"/>
      <c r="F18" s="86"/>
      <c r="G18" s="86"/>
      <c r="H18" s="86"/>
      <c r="I18" s="9" t="s">
        <v>135</v>
      </c>
      <c r="J18" s="8" t="s">
        <v>16</v>
      </c>
      <c r="K18" s="20">
        <v>4.3E-3</v>
      </c>
      <c r="L18" s="10" t="s">
        <v>37</v>
      </c>
    </row>
    <row r="19" spans="1:12" ht="19.5" customHeight="1" outlineLevel="1" x14ac:dyDescent="0.2">
      <c r="A19" s="86"/>
      <c r="B19" s="87"/>
      <c r="C19" s="86"/>
      <c r="D19" s="86"/>
      <c r="E19" s="86"/>
      <c r="F19" s="86"/>
      <c r="G19" s="86"/>
      <c r="H19" s="86"/>
      <c r="I19" s="9" t="s">
        <v>136</v>
      </c>
      <c r="J19" s="8" t="s">
        <v>23</v>
      </c>
      <c r="K19" s="20">
        <v>1.6799999999999999E-2</v>
      </c>
      <c r="L19" s="10" t="s">
        <v>37</v>
      </c>
    </row>
    <row r="20" spans="1:12" ht="24" customHeight="1" outlineLevel="1" x14ac:dyDescent="0.2">
      <c r="A20" s="86"/>
      <c r="B20" s="87"/>
      <c r="C20" s="86"/>
      <c r="D20" s="86"/>
      <c r="E20" s="86"/>
      <c r="F20" s="86"/>
      <c r="G20" s="86"/>
      <c r="H20" s="86"/>
      <c r="I20" s="9" t="s">
        <v>137</v>
      </c>
      <c r="J20" s="8" t="s">
        <v>21</v>
      </c>
      <c r="K20" s="20">
        <v>1.6319999999999999</v>
      </c>
      <c r="L20" s="10" t="s">
        <v>37</v>
      </c>
    </row>
    <row r="21" spans="1:12" ht="38.25" x14ac:dyDescent="0.2">
      <c r="A21" s="8" t="s">
        <v>45</v>
      </c>
      <c r="B21" s="88" t="s">
        <v>239</v>
      </c>
      <c r="C21" s="8" t="s">
        <v>112</v>
      </c>
      <c r="D21" s="20">
        <v>3.06</v>
      </c>
      <c r="E21" s="10"/>
      <c r="F21" s="10"/>
      <c r="G21" s="8"/>
      <c r="H21" s="8"/>
      <c r="I21" s="10"/>
      <c r="J21" s="10"/>
      <c r="K21" s="10"/>
      <c r="L21" s="10"/>
    </row>
    <row r="22" spans="1:12" ht="59.25" customHeight="1" x14ac:dyDescent="0.2">
      <c r="A22" s="8" t="s">
        <v>46</v>
      </c>
      <c r="B22" s="9" t="s">
        <v>240</v>
      </c>
      <c r="C22" s="8" t="s">
        <v>105</v>
      </c>
      <c r="D22" s="20">
        <v>30.6</v>
      </c>
      <c r="E22" s="10"/>
      <c r="F22" s="10"/>
      <c r="G22" s="8"/>
      <c r="H22" s="8"/>
      <c r="I22" s="9" t="s">
        <v>241</v>
      </c>
      <c r="J22" s="8" t="s">
        <v>23</v>
      </c>
      <c r="K22" s="20">
        <v>0.1275</v>
      </c>
      <c r="L22" s="10" t="s">
        <v>37</v>
      </c>
    </row>
    <row r="23" spans="1:12" ht="33" customHeight="1" x14ac:dyDescent="0.2">
      <c r="A23" s="8" t="s">
        <v>47</v>
      </c>
      <c r="B23" s="9" t="s">
        <v>242</v>
      </c>
      <c r="C23" s="8" t="s">
        <v>23</v>
      </c>
      <c r="D23" s="20">
        <v>0.125</v>
      </c>
      <c r="E23" s="10"/>
      <c r="F23" s="10"/>
      <c r="G23" s="8"/>
      <c r="H23" s="8"/>
      <c r="I23" s="10"/>
      <c r="J23" s="10"/>
      <c r="K23" s="10"/>
      <c r="L23" s="10"/>
    </row>
    <row r="24" spans="1:12" ht="60" customHeight="1" x14ac:dyDescent="0.2">
      <c r="A24" s="8" t="s">
        <v>48</v>
      </c>
      <c r="B24" s="9" t="s">
        <v>243</v>
      </c>
      <c r="C24" s="8" t="s">
        <v>22</v>
      </c>
      <c r="D24" s="20">
        <v>0.34</v>
      </c>
      <c r="E24" s="10"/>
      <c r="F24" s="10"/>
      <c r="G24" s="8"/>
      <c r="H24" s="8"/>
      <c r="I24" s="9" t="s">
        <v>244</v>
      </c>
      <c r="J24" s="8" t="s">
        <v>21</v>
      </c>
      <c r="K24" s="20">
        <v>37.4</v>
      </c>
      <c r="L24" s="10" t="s">
        <v>37</v>
      </c>
    </row>
    <row r="25" spans="1:12" ht="58.5" customHeight="1" x14ac:dyDescent="0.2">
      <c r="A25" s="86" t="s">
        <v>49</v>
      </c>
      <c r="B25" s="87" t="s">
        <v>245</v>
      </c>
      <c r="C25" s="86" t="s">
        <v>16</v>
      </c>
      <c r="D25" s="86">
        <v>3.4</v>
      </c>
      <c r="E25" s="86"/>
      <c r="F25" s="86"/>
      <c r="G25" s="86"/>
      <c r="H25" s="86"/>
      <c r="I25" s="9" t="s">
        <v>246</v>
      </c>
      <c r="J25" s="8" t="s">
        <v>93</v>
      </c>
      <c r="K25" s="20">
        <v>34</v>
      </c>
      <c r="L25" s="10" t="s">
        <v>37</v>
      </c>
    </row>
    <row r="26" spans="1:12" ht="36" customHeight="1" x14ac:dyDescent="0.2">
      <c r="A26" s="86"/>
      <c r="B26" s="87"/>
      <c r="C26" s="86"/>
      <c r="D26" s="86"/>
      <c r="E26" s="86"/>
      <c r="F26" s="86"/>
      <c r="G26" s="86"/>
      <c r="H26" s="86"/>
      <c r="I26" s="9" t="s">
        <v>247</v>
      </c>
      <c r="J26" s="8" t="s">
        <v>16</v>
      </c>
      <c r="K26" s="20">
        <f>0.714+2.72</f>
        <v>3.4340000000000002</v>
      </c>
      <c r="L26" s="10" t="s">
        <v>37</v>
      </c>
    </row>
    <row r="27" spans="1:12" ht="56.25" customHeight="1" x14ac:dyDescent="0.2">
      <c r="A27" s="8" t="s">
        <v>50</v>
      </c>
      <c r="B27" s="9" t="s">
        <v>248</v>
      </c>
      <c r="C27" s="8" t="s">
        <v>22</v>
      </c>
      <c r="D27" s="20">
        <v>0.34</v>
      </c>
      <c r="E27" s="10"/>
      <c r="F27" s="8"/>
      <c r="G27" s="20"/>
      <c r="H27" s="8"/>
      <c r="I27" s="10"/>
      <c r="J27" s="10"/>
      <c r="K27" s="10"/>
      <c r="L27" s="10"/>
    </row>
    <row r="28" spans="1:12" ht="24.75" customHeight="1" x14ac:dyDescent="0.2">
      <c r="A28" s="61" t="s">
        <v>249</v>
      </c>
      <c r="B28" s="62"/>
      <c r="C28" s="62"/>
      <c r="D28" s="62"/>
      <c r="E28" s="10"/>
      <c r="F28" s="10"/>
      <c r="G28" s="8"/>
      <c r="H28" s="8"/>
      <c r="I28" s="10"/>
      <c r="J28" s="10"/>
      <c r="K28" s="10"/>
      <c r="L28" s="10"/>
    </row>
    <row r="29" spans="1:12" ht="30" customHeight="1" x14ac:dyDescent="0.2">
      <c r="A29" s="8" t="s">
        <v>51</v>
      </c>
      <c r="B29" s="9" t="s">
        <v>250</v>
      </c>
      <c r="C29" s="8" t="s">
        <v>22</v>
      </c>
      <c r="D29" s="20">
        <v>0.2</v>
      </c>
      <c r="E29" s="10"/>
      <c r="F29" s="8"/>
      <c r="G29" s="8"/>
      <c r="H29" s="8"/>
      <c r="I29" s="10"/>
      <c r="J29" s="10"/>
      <c r="K29" s="10"/>
      <c r="L29" s="10"/>
    </row>
    <row r="30" spans="1:12" ht="26.25" customHeight="1" x14ac:dyDescent="0.2">
      <c r="A30" s="8" t="s">
        <v>53</v>
      </c>
      <c r="B30" s="9" t="s">
        <v>198</v>
      </c>
      <c r="C30" s="8" t="s">
        <v>21</v>
      </c>
      <c r="D30" s="20">
        <v>20</v>
      </c>
      <c r="E30" s="10"/>
      <c r="F30" s="10"/>
      <c r="G30" s="8"/>
      <c r="H30" s="8"/>
      <c r="I30" s="10"/>
      <c r="J30" s="10"/>
      <c r="K30" s="10"/>
      <c r="L30" s="10"/>
    </row>
    <row r="31" spans="1:12" ht="51" x14ac:dyDescent="0.2">
      <c r="A31" s="8" t="s">
        <v>160</v>
      </c>
      <c r="B31" s="9" t="s">
        <v>251</v>
      </c>
      <c r="C31" s="8" t="s">
        <v>22</v>
      </c>
      <c r="D31" s="20">
        <v>0.2</v>
      </c>
      <c r="E31" s="10"/>
      <c r="F31" s="10"/>
      <c r="G31" s="8"/>
      <c r="H31" s="8"/>
      <c r="I31" s="9" t="s">
        <v>252</v>
      </c>
      <c r="J31" s="8" t="s">
        <v>23</v>
      </c>
      <c r="K31" s="20">
        <v>5.0000000000000001E-3</v>
      </c>
      <c r="L31" s="10" t="s">
        <v>37</v>
      </c>
    </row>
    <row r="32" spans="1:12" ht="22.5" customHeight="1" x14ac:dyDescent="0.2">
      <c r="A32" s="79" t="s">
        <v>97</v>
      </c>
      <c r="B32" s="80" t="s">
        <v>253</v>
      </c>
      <c r="C32" s="79" t="s">
        <v>22</v>
      </c>
      <c r="D32" s="79">
        <v>0.2</v>
      </c>
      <c r="E32" s="79"/>
      <c r="F32" s="79"/>
      <c r="G32" s="79"/>
      <c r="H32" s="79"/>
      <c r="I32" s="9" t="s">
        <v>254</v>
      </c>
      <c r="J32" s="8" t="s">
        <v>93</v>
      </c>
      <c r="K32" s="20">
        <v>3.004</v>
      </c>
      <c r="L32" s="10" t="s">
        <v>37</v>
      </c>
    </row>
    <row r="33" spans="1:12" ht="19.5" customHeight="1" outlineLevel="1" x14ac:dyDescent="0.2">
      <c r="A33" s="83"/>
      <c r="B33" s="84"/>
      <c r="C33" s="83"/>
      <c r="D33" s="83"/>
      <c r="E33" s="83"/>
      <c r="F33" s="83"/>
      <c r="G33" s="83"/>
      <c r="H33" s="83"/>
      <c r="I33" s="9" t="s">
        <v>255</v>
      </c>
      <c r="J33" s="8" t="s">
        <v>21</v>
      </c>
      <c r="K33" s="20">
        <v>23.2</v>
      </c>
      <c r="L33" s="10" t="s">
        <v>37</v>
      </c>
    </row>
    <row r="34" spans="1:12" ht="22.15" customHeight="1" x14ac:dyDescent="0.2">
      <c r="A34" s="61" t="s">
        <v>256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57.6" customHeight="1" x14ac:dyDescent="0.2">
      <c r="A35" s="79" t="s">
        <v>100</v>
      </c>
      <c r="B35" s="80" t="s">
        <v>257</v>
      </c>
      <c r="C35" s="79" t="s">
        <v>75</v>
      </c>
      <c r="D35" s="79">
        <v>0.2</v>
      </c>
      <c r="E35" s="79"/>
      <c r="F35" s="79"/>
      <c r="G35" s="79"/>
      <c r="H35" s="79"/>
      <c r="I35" s="9" t="s">
        <v>258</v>
      </c>
      <c r="J35" s="8" t="s">
        <v>114</v>
      </c>
      <c r="K35" s="20">
        <v>7</v>
      </c>
      <c r="L35" s="10" t="s">
        <v>37</v>
      </c>
    </row>
    <row r="36" spans="1:12" ht="25.5" outlineLevel="1" x14ac:dyDescent="0.2">
      <c r="A36" s="81"/>
      <c r="B36" s="82"/>
      <c r="C36" s="81"/>
      <c r="D36" s="81"/>
      <c r="E36" s="81"/>
      <c r="F36" s="81"/>
      <c r="G36" s="81"/>
      <c r="H36" s="81"/>
      <c r="I36" s="9" t="s">
        <v>259</v>
      </c>
      <c r="J36" s="8" t="s">
        <v>114</v>
      </c>
      <c r="K36" s="20">
        <v>6</v>
      </c>
      <c r="L36" s="10" t="s">
        <v>37</v>
      </c>
    </row>
    <row r="37" spans="1:12" ht="23.45" customHeight="1" outlineLevel="1" x14ac:dyDescent="0.2">
      <c r="A37" s="81"/>
      <c r="B37" s="82"/>
      <c r="C37" s="81"/>
      <c r="D37" s="81"/>
      <c r="E37" s="81"/>
      <c r="F37" s="81"/>
      <c r="G37" s="81"/>
      <c r="H37" s="81"/>
      <c r="I37" s="9" t="s">
        <v>260</v>
      </c>
      <c r="J37" s="8" t="s">
        <v>261</v>
      </c>
      <c r="K37" s="20">
        <v>0.2</v>
      </c>
      <c r="L37" s="10" t="s">
        <v>37</v>
      </c>
    </row>
    <row r="38" spans="1:12" ht="25.5" outlineLevel="1" x14ac:dyDescent="0.2">
      <c r="A38" s="83"/>
      <c r="B38" s="84"/>
      <c r="C38" s="83"/>
      <c r="D38" s="83"/>
      <c r="E38" s="83"/>
      <c r="F38" s="83"/>
      <c r="G38" s="83"/>
      <c r="H38" s="83"/>
      <c r="I38" s="9" t="s">
        <v>262</v>
      </c>
      <c r="J38" s="8" t="s">
        <v>114</v>
      </c>
      <c r="K38" s="20">
        <v>20</v>
      </c>
      <c r="L38" s="10" t="s">
        <v>37</v>
      </c>
    </row>
    <row r="39" spans="1:12" ht="25.5" x14ac:dyDescent="0.2">
      <c r="A39" s="79" t="s">
        <v>103</v>
      </c>
      <c r="B39" s="80" t="s">
        <v>174</v>
      </c>
      <c r="C39" s="79" t="s">
        <v>77</v>
      </c>
      <c r="D39" s="79">
        <v>12</v>
      </c>
      <c r="E39" s="79"/>
      <c r="F39" s="79"/>
      <c r="G39" s="79"/>
      <c r="H39" s="79"/>
      <c r="I39" s="9" t="s">
        <v>263</v>
      </c>
      <c r="J39" s="8" t="s">
        <v>77</v>
      </c>
      <c r="K39" s="20">
        <v>12</v>
      </c>
      <c r="L39" s="10" t="s">
        <v>37</v>
      </c>
    </row>
    <row r="40" spans="1:12" outlineLevel="1" x14ac:dyDescent="0.2">
      <c r="A40" s="81"/>
      <c r="B40" s="82"/>
      <c r="C40" s="81"/>
      <c r="D40" s="81"/>
      <c r="E40" s="81"/>
      <c r="F40" s="81"/>
      <c r="G40" s="81"/>
      <c r="H40" s="81"/>
      <c r="I40" s="9" t="s">
        <v>264</v>
      </c>
      <c r="J40" s="8" t="s">
        <v>265</v>
      </c>
      <c r="K40" s="20">
        <v>8</v>
      </c>
      <c r="L40" s="10" t="s">
        <v>37</v>
      </c>
    </row>
    <row r="41" spans="1:12" outlineLevel="1" x14ac:dyDescent="0.2">
      <c r="A41" s="83"/>
      <c r="B41" s="84"/>
      <c r="C41" s="83"/>
      <c r="D41" s="83"/>
      <c r="E41" s="83"/>
      <c r="F41" s="83"/>
      <c r="G41" s="83"/>
      <c r="H41" s="83"/>
      <c r="I41" s="9" t="s">
        <v>266</v>
      </c>
      <c r="J41" s="8" t="s">
        <v>114</v>
      </c>
      <c r="K41" s="20">
        <v>2</v>
      </c>
      <c r="L41" s="10" t="s">
        <v>37</v>
      </c>
    </row>
    <row r="42" spans="1:12" ht="25.5" x14ac:dyDescent="0.2">
      <c r="A42" s="8" t="s">
        <v>108</v>
      </c>
      <c r="B42" s="9" t="s">
        <v>179</v>
      </c>
      <c r="C42" s="8" t="s">
        <v>114</v>
      </c>
      <c r="D42" s="20">
        <v>2</v>
      </c>
      <c r="E42" s="10"/>
      <c r="F42" s="10"/>
      <c r="G42" s="8"/>
      <c r="H42" s="8"/>
      <c r="I42" s="9" t="s">
        <v>267</v>
      </c>
      <c r="J42" s="8" t="s">
        <v>114</v>
      </c>
      <c r="K42" s="20">
        <v>2</v>
      </c>
      <c r="L42" s="10" t="s">
        <v>37</v>
      </c>
    </row>
    <row r="44" spans="1:12" ht="15.75" x14ac:dyDescent="0.25">
      <c r="A44" s="29"/>
      <c r="B44" s="99"/>
      <c r="C44" s="30"/>
      <c r="D44" s="30"/>
      <c r="E44" s="32" t="s">
        <v>13</v>
      </c>
      <c r="F44" s="30"/>
      <c r="G44" s="30"/>
      <c r="H44" s="27"/>
      <c r="I44" s="30"/>
      <c r="J44" s="30"/>
      <c r="K44" s="30"/>
      <c r="L44" s="30"/>
    </row>
    <row r="45" spans="1:12" ht="15.75" x14ac:dyDescent="0.25">
      <c r="A45" s="29"/>
      <c r="B45" s="99"/>
      <c r="C45" s="30"/>
      <c r="D45" s="30"/>
      <c r="E45" s="32" t="s">
        <v>14</v>
      </c>
      <c r="F45" s="30"/>
      <c r="G45" s="30"/>
      <c r="H45" s="27"/>
      <c r="I45" s="30"/>
      <c r="J45" s="30"/>
      <c r="K45" s="30"/>
      <c r="L45" s="30"/>
    </row>
    <row r="46" spans="1:12" ht="15.75" x14ac:dyDescent="0.25">
      <c r="A46" s="100"/>
      <c r="B46" s="99"/>
      <c r="C46" s="30"/>
      <c r="D46" s="30"/>
      <c r="E46" s="30"/>
      <c r="F46" s="30"/>
      <c r="G46" s="30"/>
      <c r="H46" s="30"/>
      <c r="I46" s="30"/>
      <c r="J46" s="30"/>
      <c r="K46" s="30"/>
      <c r="L46" s="27"/>
    </row>
    <row r="47" spans="1:12" ht="15" x14ac:dyDescent="0.25">
      <c r="A47" s="101"/>
      <c r="B47" s="100"/>
      <c r="C47" s="27"/>
      <c r="D47" s="27"/>
      <c r="E47" s="32" t="s">
        <v>42</v>
      </c>
      <c r="F47" s="34"/>
      <c r="G47" s="29"/>
      <c r="H47" s="29"/>
      <c r="I47" s="27"/>
      <c r="J47" s="32" t="s">
        <v>63</v>
      </c>
      <c r="K47" s="34"/>
      <c r="L47" s="27"/>
    </row>
    <row r="48" spans="1:12" ht="15" x14ac:dyDescent="0.25">
      <c r="A48" s="101"/>
      <c r="B48" s="100"/>
      <c r="C48" s="27"/>
      <c r="D48" s="27"/>
      <c r="E48" s="32"/>
      <c r="F48" s="34"/>
      <c r="G48" s="27"/>
      <c r="H48" s="27"/>
      <c r="I48" s="27"/>
      <c r="J48" s="32"/>
      <c r="K48" s="34"/>
      <c r="L48" s="27"/>
    </row>
    <row r="49" spans="1:12" ht="15" x14ac:dyDescent="0.25">
      <c r="A49" s="102"/>
      <c r="B49" s="103"/>
      <c r="C49" s="27"/>
      <c r="D49" s="27"/>
      <c r="E49" s="32" t="s">
        <v>129</v>
      </c>
      <c r="F49" s="34"/>
      <c r="G49" s="27"/>
      <c r="H49" s="27"/>
      <c r="I49" s="27"/>
      <c r="J49" s="32" t="s">
        <v>64</v>
      </c>
      <c r="K49" s="34"/>
      <c r="L49" s="27"/>
    </row>
    <row r="50" spans="1:12" ht="15" x14ac:dyDescent="0.25">
      <c r="A50" s="100"/>
      <c r="B50" s="100"/>
      <c r="C50" s="27"/>
      <c r="D50" s="27"/>
      <c r="E50" s="32"/>
      <c r="F50" s="34"/>
      <c r="G50" s="27"/>
      <c r="H50" s="27"/>
      <c r="I50" s="27"/>
      <c r="J50" s="32"/>
      <c r="K50" s="34"/>
      <c r="L50" s="27"/>
    </row>
    <row r="51" spans="1:12" ht="15" x14ac:dyDescent="0.25">
      <c r="A51" s="27"/>
      <c r="B51" s="27"/>
      <c r="C51" s="27"/>
      <c r="D51" s="27"/>
      <c r="E51" s="32" t="s">
        <v>43</v>
      </c>
      <c r="F51" s="34"/>
      <c r="G51" s="27"/>
      <c r="H51" s="27"/>
      <c r="I51" s="27"/>
      <c r="J51" s="32" t="s">
        <v>44</v>
      </c>
      <c r="K51" s="34"/>
      <c r="L51" s="27"/>
    </row>
  </sheetData>
  <mergeCells count="51">
    <mergeCell ref="G39:G41"/>
    <mergeCell ref="H39:H41"/>
    <mergeCell ref="A39:A41"/>
    <mergeCell ref="B39:B41"/>
    <mergeCell ref="C39:C41"/>
    <mergeCell ref="D39:D41"/>
    <mergeCell ref="E39:E41"/>
    <mergeCell ref="F39:F41"/>
    <mergeCell ref="H32:H33"/>
    <mergeCell ref="A34:L34"/>
    <mergeCell ref="A35:A38"/>
    <mergeCell ref="B35:B38"/>
    <mergeCell ref="C35:C38"/>
    <mergeCell ref="D35:D38"/>
    <mergeCell ref="E35:E38"/>
    <mergeCell ref="F35:F38"/>
    <mergeCell ref="G35:G38"/>
    <mergeCell ref="H35:H38"/>
    <mergeCell ref="G25:G26"/>
    <mergeCell ref="H25:H26"/>
    <mergeCell ref="A28:D28"/>
    <mergeCell ref="A32:A33"/>
    <mergeCell ref="B32:B33"/>
    <mergeCell ref="C32:C33"/>
    <mergeCell ref="D32:D33"/>
    <mergeCell ref="E32:E33"/>
    <mergeCell ref="F32:F33"/>
    <mergeCell ref="G32:G33"/>
    <mergeCell ref="A25:A26"/>
    <mergeCell ref="B25:B26"/>
    <mergeCell ref="C25:C26"/>
    <mergeCell ref="D25:D26"/>
    <mergeCell ref="E25:E26"/>
    <mergeCell ref="F25:F26"/>
    <mergeCell ref="A17:L17"/>
    <mergeCell ref="A18:A20"/>
    <mergeCell ref="B18:B20"/>
    <mergeCell ref="C18:C20"/>
    <mergeCell ref="D18:D20"/>
    <mergeCell ref="E18:E20"/>
    <mergeCell ref="F18:F20"/>
    <mergeCell ref="G18:G20"/>
    <mergeCell ref="H18:H20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78740157480314965" bottom="0.78740157480314965" header="0" footer="0.19685039370078741"/>
  <pageSetup paperSize="9" scale="90" fitToHeight="250" orientation="landscape" r:id="rId1"/>
  <headerFooter alignWithMargins="0">
    <oddFooter>&amp;R&amp;P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view="pageBreakPreview" zoomScaleNormal="100" zoomScaleSheetLayoutView="100" workbookViewId="0">
      <selection activeCell="E19" sqref="E19"/>
    </sheetView>
  </sheetViews>
  <sheetFormatPr defaultColWidth="9.140625" defaultRowHeight="12.75" x14ac:dyDescent="0.2"/>
  <cols>
    <col min="1" max="1" width="3.85546875" style="28" customWidth="1"/>
    <col min="2" max="2" width="38.140625" style="28" customWidth="1"/>
    <col min="3" max="3" width="7.85546875" style="28" customWidth="1"/>
    <col min="4" max="4" width="8.140625" style="28" customWidth="1"/>
    <col min="5" max="5" width="15.42578125" style="28" customWidth="1"/>
    <col min="6" max="6" width="6.42578125" style="28" customWidth="1"/>
    <col min="7" max="7" width="10.28515625" style="28" customWidth="1"/>
    <col min="8" max="8" width="11.140625" style="28" customWidth="1"/>
    <col min="9" max="9" width="33.42578125" style="28" customWidth="1"/>
    <col min="10" max="10" width="5.85546875" style="28" customWidth="1"/>
    <col min="11" max="11" width="8.140625" style="28" customWidth="1"/>
    <col min="12" max="12" width="9.5703125" style="28" customWidth="1"/>
    <col min="13" max="16384" width="9.140625" style="29"/>
  </cols>
  <sheetData>
    <row r="1" spans="1:12" ht="15.75" x14ac:dyDescent="0.25">
      <c r="A1" s="24"/>
      <c r="B1" s="24"/>
      <c r="C1" s="25"/>
      <c r="D1" s="25"/>
      <c r="E1" s="27"/>
      <c r="F1" s="24"/>
      <c r="G1" s="24"/>
      <c r="H1" s="26"/>
      <c r="I1" s="26"/>
      <c r="J1" s="25"/>
      <c r="K1" s="25"/>
      <c r="L1" s="42" t="s">
        <v>58</v>
      </c>
    </row>
    <row r="2" spans="1:12" ht="15" customHeight="1" x14ac:dyDescent="0.25">
      <c r="A2" s="43" t="s">
        <v>10</v>
      </c>
      <c r="B2" s="24"/>
      <c r="C2" s="25"/>
      <c r="D2" s="25"/>
      <c r="E2" s="27"/>
      <c r="F2" s="24"/>
      <c r="G2" s="24"/>
      <c r="H2" s="26"/>
      <c r="I2" s="24" t="s">
        <v>11</v>
      </c>
      <c r="J2" s="25"/>
      <c r="K2" s="25"/>
      <c r="L2" s="44"/>
    </row>
    <row r="3" spans="1:12" ht="15" customHeight="1" x14ac:dyDescent="0.25">
      <c r="A3" s="69"/>
      <c r="B3" s="46"/>
      <c r="C3" s="47"/>
      <c r="D3" s="25"/>
      <c r="E3" s="24"/>
      <c r="F3" s="24"/>
      <c r="G3" s="24"/>
      <c r="H3" s="24"/>
      <c r="I3" s="48" t="s">
        <v>59</v>
      </c>
      <c r="J3" s="49"/>
      <c r="K3" s="50"/>
      <c r="L3" s="47"/>
    </row>
    <row r="4" spans="1:12" ht="15" customHeight="1" x14ac:dyDescent="0.25">
      <c r="A4" s="70"/>
      <c r="B4" s="52"/>
      <c r="C4" s="47"/>
      <c r="D4" s="25"/>
      <c r="E4" s="24"/>
      <c r="F4" s="24"/>
      <c r="G4" s="24"/>
      <c r="H4" s="24"/>
      <c r="I4" s="48" t="s">
        <v>60</v>
      </c>
      <c r="J4" s="49"/>
      <c r="K4" s="50"/>
      <c r="L4" s="47"/>
    </row>
    <row r="5" spans="1:12" ht="15" customHeight="1" x14ac:dyDescent="0.25">
      <c r="A5" s="71"/>
      <c r="B5" s="46"/>
      <c r="C5" s="47"/>
      <c r="D5" s="25"/>
      <c r="E5" s="24"/>
      <c r="F5" s="24"/>
      <c r="G5" s="24"/>
      <c r="H5" s="24"/>
      <c r="I5" s="48" t="s">
        <v>61</v>
      </c>
      <c r="J5" s="49"/>
      <c r="K5" s="50"/>
      <c r="L5" s="47"/>
    </row>
    <row r="6" spans="1:12" ht="15" customHeight="1" x14ac:dyDescent="0.25">
      <c r="A6" s="72"/>
      <c r="B6" s="52"/>
      <c r="C6" s="47"/>
      <c r="D6" s="25"/>
      <c r="E6" s="24"/>
      <c r="F6" s="24"/>
      <c r="G6" s="24"/>
      <c r="H6" s="24"/>
      <c r="I6" s="48" t="s">
        <v>62</v>
      </c>
      <c r="J6" s="49"/>
      <c r="K6" s="50"/>
      <c r="L6" s="47"/>
    </row>
    <row r="7" spans="1:12" ht="15" customHeight="1" x14ac:dyDescent="0.25">
      <c r="A7" s="69"/>
      <c r="B7" s="46"/>
      <c r="C7" s="47"/>
      <c r="D7" s="25"/>
      <c r="E7" s="24"/>
      <c r="F7" s="24"/>
      <c r="G7" s="24"/>
      <c r="H7" s="24"/>
      <c r="I7" s="48" t="s">
        <v>38</v>
      </c>
      <c r="J7" s="49"/>
      <c r="K7" s="50"/>
      <c r="L7" s="47"/>
    </row>
    <row r="8" spans="1:12" ht="15.75" customHeight="1" x14ac:dyDescent="0.25">
      <c r="A8" s="48" t="s">
        <v>57</v>
      </c>
      <c r="B8" s="47"/>
      <c r="C8" s="47"/>
      <c r="D8" s="29"/>
      <c r="E8" s="29"/>
      <c r="F8" s="29"/>
      <c r="G8" s="29"/>
      <c r="H8" s="29"/>
      <c r="I8" s="48" t="s">
        <v>57</v>
      </c>
      <c r="J8" s="49"/>
      <c r="K8" s="50"/>
      <c r="L8" s="47"/>
    </row>
    <row r="9" spans="1:12" ht="15.75" customHeight="1" x14ac:dyDescent="0.25">
      <c r="A9" s="48"/>
      <c r="B9" s="47"/>
      <c r="C9" s="47"/>
      <c r="D9" s="29"/>
      <c r="E9" s="29"/>
      <c r="F9" s="29"/>
      <c r="G9" s="29"/>
      <c r="H9" s="29"/>
      <c r="I9" s="48"/>
      <c r="J9" s="49"/>
      <c r="K9" s="50"/>
      <c r="L9" s="47"/>
    </row>
    <row r="10" spans="1:12" ht="15.75" customHeight="1" x14ac:dyDescent="0.2">
      <c r="A10" s="27"/>
      <c r="B10" s="23"/>
      <c r="C10" s="96" t="s">
        <v>268</v>
      </c>
      <c r="D10" s="96"/>
      <c r="E10" s="96"/>
      <c r="F10" s="96"/>
      <c r="G10" s="96"/>
      <c r="H10" s="96"/>
      <c r="I10" s="23"/>
      <c r="J10" s="23"/>
      <c r="K10" s="23"/>
      <c r="L10" s="23"/>
    </row>
    <row r="11" spans="1:12" ht="18.75" x14ac:dyDescent="0.3">
      <c r="A11" s="75" t="s">
        <v>269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5" customHeight="1" x14ac:dyDescent="0.2">
      <c r="A12" s="4"/>
      <c r="B12" s="67" t="s">
        <v>12</v>
      </c>
      <c r="C12" s="67"/>
      <c r="D12" s="67"/>
      <c r="E12" s="67"/>
      <c r="F12" s="67"/>
      <c r="G12" s="67"/>
      <c r="H12" s="67"/>
      <c r="I12" s="67"/>
      <c r="J12" s="67"/>
      <c r="K12" s="60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4" t="s">
        <v>0</v>
      </c>
      <c r="B14" s="64" t="s">
        <v>3</v>
      </c>
      <c r="C14" s="64" t="s">
        <v>4</v>
      </c>
      <c r="D14" s="64"/>
      <c r="E14" s="68" t="s">
        <v>5</v>
      </c>
      <c r="F14" s="68"/>
      <c r="G14" s="68"/>
      <c r="H14" s="68"/>
      <c r="I14" s="64" t="s">
        <v>6</v>
      </c>
      <c r="J14" s="64"/>
      <c r="K14" s="64"/>
      <c r="L14" s="64"/>
    </row>
    <row r="15" spans="1:12" ht="67.5" x14ac:dyDescent="0.2">
      <c r="A15" s="65"/>
      <c r="B15" s="66"/>
      <c r="C15" s="58" t="s">
        <v>2</v>
      </c>
      <c r="D15" s="59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9.149999999999999" customHeight="1" x14ac:dyDescent="0.2">
      <c r="A17" s="61" t="s">
        <v>270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</row>
    <row r="18" spans="1:12" ht="25.5" x14ac:dyDescent="0.2">
      <c r="A18" s="8">
        <v>1</v>
      </c>
      <c r="B18" s="9" t="s">
        <v>271</v>
      </c>
      <c r="C18" s="8" t="s">
        <v>16</v>
      </c>
      <c r="D18" s="20">
        <v>0.36</v>
      </c>
      <c r="E18" s="10" t="s">
        <v>30</v>
      </c>
      <c r="F18" s="8" t="s">
        <v>23</v>
      </c>
      <c r="G18" s="20">
        <v>0.72</v>
      </c>
      <c r="H18" s="8" t="s">
        <v>32</v>
      </c>
      <c r="I18" s="10"/>
      <c r="J18" s="10"/>
      <c r="K18" s="10"/>
      <c r="L18" s="10"/>
    </row>
    <row r="19" spans="1:12" ht="63.75" x14ac:dyDescent="0.2">
      <c r="A19" s="8">
        <v>2</v>
      </c>
      <c r="B19" s="9" t="s">
        <v>272</v>
      </c>
      <c r="C19" s="8" t="s">
        <v>79</v>
      </c>
      <c r="D19" s="20">
        <v>0.2</v>
      </c>
      <c r="E19" s="10"/>
      <c r="F19" s="10"/>
      <c r="G19" s="8"/>
      <c r="H19" s="8"/>
      <c r="I19" s="9" t="s">
        <v>273</v>
      </c>
      <c r="J19" s="8" t="s">
        <v>23</v>
      </c>
      <c r="K19" s="20">
        <v>5.1000000000000004E-3</v>
      </c>
      <c r="L19" s="10" t="s">
        <v>37</v>
      </c>
    </row>
    <row r="20" spans="1:12" ht="51" x14ac:dyDescent="0.2">
      <c r="A20" s="8" t="s">
        <v>46</v>
      </c>
      <c r="B20" s="9" t="s">
        <v>139</v>
      </c>
      <c r="C20" s="8" t="s">
        <v>16</v>
      </c>
      <c r="D20" s="20">
        <v>8.9599999999999999E-2</v>
      </c>
      <c r="E20" s="10"/>
      <c r="F20" s="10"/>
      <c r="G20" s="8"/>
      <c r="H20" s="8"/>
      <c r="I20" s="9" t="s">
        <v>227</v>
      </c>
      <c r="J20" s="8" t="s">
        <v>93</v>
      </c>
      <c r="K20" s="20">
        <v>179.2</v>
      </c>
      <c r="L20" s="10" t="s">
        <v>37</v>
      </c>
    </row>
    <row r="21" spans="1:12" ht="51" x14ac:dyDescent="0.2">
      <c r="A21" s="8" t="s">
        <v>47</v>
      </c>
      <c r="B21" s="9" t="s">
        <v>274</v>
      </c>
      <c r="C21" s="8" t="s">
        <v>22</v>
      </c>
      <c r="D21" s="20">
        <v>1.2800000000000001E-2</v>
      </c>
      <c r="E21" s="10"/>
      <c r="F21" s="10"/>
      <c r="G21" s="8"/>
      <c r="H21" s="8"/>
      <c r="I21" s="9" t="s">
        <v>275</v>
      </c>
      <c r="J21" s="8" t="s">
        <v>21</v>
      </c>
      <c r="K21" s="20">
        <v>1.4079999999999999</v>
      </c>
      <c r="L21" s="10" t="s">
        <v>37</v>
      </c>
    </row>
    <row r="22" spans="1:12" ht="25.5" x14ac:dyDescent="0.2">
      <c r="A22" s="8" t="s">
        <v>48</v>
      </c>
      <c r="B22" s="9" t="s">
        <v>276</v>
      </c>
      <c r="C22" s="8" t="s">
        <v>22</v>
      </c>
      <c r="D22" s="20">
        <v>1.2800000000000001E-2</v>
      </c>
      <c r="E22" s="10" t="s">
        <v>30</v>
      </c>
      <c r="F22" s="8" t="s">
        <v>23</v>
      </c>
      <c r="G22" s="20">
        <f>0.0616+0.1549</f>
        <v>0.21650000000000003</v>
      </c>
      <c r="H22" s="8" t="s">
        <v>32</v>
      </c>
      <c r="I22" s="10"/>
      <c r="J22" s="10"/>
      <c r="K22" s="10"/>
      <c r="L22" s="10"/>
    </row>
    <row r="23" spans="1:12" ht="51" x14ac:dyDescent="0.2">
      <c r="A23" s="8" t="s">
        <v>49</v>
      </c>
      <c r="B23" s="9" t="s">
        <v>139</v>
      </c>
      <c r="C23" s="8" t="s">
        <v>16</v>
      </c>
      <c r="D23" s="20">
        <v>0.14399999999999999</v>
      </c>
      <c r="E23" s="10"/>
      <c r="F23" s="10"/>
      <c r="G23" s="8"/>
      <c r="H23" s="8"/>
      <c r="I23" s="9" t="s">
        <v>227</v>
      </c>
      <c r="J23" s="8" t="s">
        <v>93</v>
      </c>
      <c r="K23" s="20">
        <v>288</v>
      </c>
      <c r="L23" s="10" t="s">
        <v>37</v>
      </c>
    </row>
    <row r="24" spans="1:12" ht="25.5" x14ac:dyDescent="0.2">
      <c r="A24" s="8" t="s">
        <v>50</v>
      </c>
      <c r="B24" s="9" t="s">
        <v>277</v>
      </c>
      <c r="C24" s="8" t="s">
        <v>22</v>
      </c>
      <c r="D24" s="20">
        <v>3.5999999999999997E-2</v>
      </c>
      <c r="E24" s="10" t="s">
        <v>30</v>
      </c>
      <c r="F24" s="8" t="s">
        <v>23</v>
      </c>
      <c r="G24" s="20">
        <f>0.1732+0.1742</f>
        <v>0.34739999999999999</v>
      </c>
      <c r="H24" s="8" t="s">
        <v>32</v>
      </c>
      <c r="I24" s="10"/>
      <c r="J24" s="10"/>
      <c r="K24" s="10"/>
      <c r="L24" s="10"/>
    </row>
    <row r="25" spans="1:12" ht="21" customHeight="1" x14ac:dyDescent="0.2">
      <c r="A25" s="61" t="s">
        <v>278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</row>
    <row r="26" spans="1:12" ht="38.25" x14ac:dyDescent="0.2">
      <c r="A26" s="8" t="s">
        <v>51</v>
      </c>
      <c r="B26" s="9" t="s">
        <v>279</v>
      </c>
      <c r="C26" s="8" t="s">
        <v>112</v>
      </c>
      <c r="D26" s="20">
        <v>0.06</v>
      </c>
      <c r="E26" s="10"/>
      <c r="F26" s="10"/>
      <c r="G26" s="8"/>
      <c r="H26" s="8"/>
      <c r="I26" s="9" t="s">
        <v>280</v>
      </c>
      <c r="J26" s="8" t="s">
        <v>114</v>
      </c>
      <c r="K26" s="20">
        <f>0.06+0.24</f>
        <v>0.3</v>
      </c>
      <c r="L26" s="10" t="s">
        <v>37</v>
      </c>
    </row>
    <row r="27" spans="1:12" ht="89.25" x14ac:dyDescent="0.2">
      <c r="A27" s="8" t="s">
        <v>53</v>
      </c>
      <c r="B27" s="9" t="s">
        <v>281</v>
      </c>
      <c r="C27" s="8" t="s">
        <v>23</v>
      </c>
      <c r="D27" s="20">
        <v>0.121</v>
      </c>
      <c r="E27" s="10"/>
      <c r="F27" s="10"/>
      <c r="G27" s="8"/>
      <c r="H27" s="8"/>
      <c r="I27" s="9" t="s">
        <v>282</v>
      </c>
      <c r="J27" s="8" t="s">
        <v>23</v>
      </c>
      <c r="K27" s="20">
        <v>0.124</v>
      </c>
      <c r="L27" s="10" t="s">
        <v>37</v>
      </c>
    </row>
    <row r="28" spans="1:12" ht="20.45" customHeight="1" x14ac:dyDescent="0.2">
      <c r="A28" s="8" t="s">
        <v>160</v>
      </c>
      <c r="B28" s="9" t="s">
        <v>154</v>
      </c>
      <c r="C28" s="8" t="s">
        <v>155</v>
      </c>
      <c r="D28" s="20">
        <v>6</v>
      </c>
      <c r="E28" s="10"/>
      <c r="F28" s="10"/>
      <c r="G28" s="8"/>
      <c r="H28" s="8"/>
      <c r="I28" s="10"/>
      <c r="J28" s="10"/>
      <c r="K28" s="10"/>
      <c r="L28" s="10"/>
    </row>
    <row r="29" spans="1:12" ht="38.25" x14ac:dyDescent="0.2">
      <c r="A29" s="8" t="s">
        <v>97</v>
      </c>
      <c r="B29" s="9" t="s">
        <v>283</v>
      </c>
      <c r="C29" s="8" t="s">
        <v>22</v>
      </c>
      <c r="D29" s="20">
        <v>5.8500000000000003E-2</v>
      </c>
      <c r="E29" s="10"/>
      <c r="F29" s="10"/>
      <c r="G29" s="8"/>
      <c r="H29" s="8"/>
      <c r="I29" s="9" t="s">
        <v>284</v>
      </c>
      <c r="J29" s="8" t="s">
        <v>23</v>
      </c>
      <c r="K29" s="20">
        <v>2.7904999999999999E-2</v>
      </c>
      <c r="L29" s="10" t="s">
        <v>37</v>
      </c>
    </row>
    <row r="30" spans="1:12" ht="25.5" x14ac:dyDescent="0.2">
      <c r="A30" s="8" t="s">
        <v>100</v>
      </c>
      <c r="B30" s="9" t="s">
        <v>285</v>
      </c>
      <c r="C30" s="8" t="s">
        <v>22</v>
      </c>
      <c r="D30" s="20">
        <v>5.28E-2</v>
      </c>
      <c r="E30" s="10"/>
      <c r="F30" s="10"/>
      <c r="G30" s="8"/>
      <c r="H30" s="8"/>
      <c r="I30" s="9" t="s">
        <v>92</v>
      </c>
      <c r="J30" s="8" t="s">
        <v>93</v>
      </c>
      <c r="K30" s="20">
        <v>1.69</v>
      </c>
      <c r="L30" s="10" t="s">
        <v>37</v>
      </c>
    </row>
    <row r="31" spans="1:12" ht="25.5" x14ac:dyDescent="0.2">
      <c r="A31" s="8" t="s">
        <v>103</v>
      </c>
      <c r="B31" s="9" t="s">
        <v>286</v>
      </c>
      <c r="C31" s="8" t="s">
        <v>22</v>
      </c>
      <c r="D31" s="20">
        <v>5.28E-2</v>
      </c>
      <c r="E31" s="10"/>
      <c r="F31" s="10"/>
      <c r="G31" s="8"/>
      <c r="H31" s="8"/>
      <c r="I31" s="9" t="s">
        <v>287</v>
      </c>
      <c r="J31" s="8" t="s">
        <v>23</v>
      </c>
      <c r="K31" s="20">
        <v>1E-3</v>
      </c>
      <c r="L31" s="10" t="s">
        <v>37</v>
      </c>
    </row>
    <row r="32" spans="1:12" ht="25.5" x14ac:dyDescent="0.2">
      <c r="A32" s="8" t="s">
        <v>108</v>
      </c>
      <c r="B32" s="9" t="s">
        <v>288</v>
      </c>
      <c r="C32" s="8" t="s">
        <v>22</v>
      </c>
      <c r="D32" s="20">
        <v>5.28E-2</v>
      </c>
      <c r="E32" s="10"/>
      <c r="F32" s="10"/>
      <c r="G32" s="8"/>
      <c r="H32" s="8"/>
      <c r="I32" s="9" t="s">
        <v>289</v>
      </c>
      <c r="J32" s="8" t="s">
        <v>23</v>
      </c>
      <c r="K32" s="20">
        <v>1E-3</v>
      </c>
      <c r="L32" s="10" t="s">
        <v>37</v>
      </c>
    </row>
    <row r="33" spans="1:12" ht="19.350000000000001" customHeight="1" x14ac:dyDescent="0.2">
      <c r="A33" s="61" t="s">
        <v>181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</row>
    <row r="34" spans="1:12" ht="38.25" x14ac:dyDescent="0.2">
      <c r="A34" s="8" t="s">
        <v>110</v>
      </c>
      <c r="B34" s="9" t="s">
        <v>25</v>
      </c>
      <c r="C34" s="8" t="s">
        <v>26</v>
      </c>
      <c r="D34" s="20">
        <v>1.2839</v>
      </c>
      <c r="E34" s="10"/>
      <c r="F34" s="10"/>
      <c r="G34" s="8"/>
      <c r="H34" s="8"/>
      <c r="I34" s="10"/>
      <c r="J34" s="10"/>
      <c r="K34" s="10"/>
      <c r="L34" s="10"/>
    </row>
    <row r="35" spans="1:12" ht="51" x14ac:dyDescent="0.2">
      <c r="A35" s="8" t="s">
        <v>115</v>
      </c>
      <c r="B35" s="9" t="s">
        <v>27</v>
      </c>
      <c r="C35" s="8" t="s">
        <v>26</v>
      </c>
      <c r="D35" s="20">
        <v>1.2839</v>
      </c>
      <c r="E35" s="10"/>
      <c r="F35" s="10"/>
      <c r="G35" s="8"/>
      <c r="H35" s="8"/>
      <c r="I35" s="10"/>
      <c r="J35" s="10"/>
      <c r="K35" s="10"/>
      <c r="L35" s="10"/>
    </row>
    <row r="36" spans="1:12" x14ac:dyDescent="0.2">
      <c r="A36" s="91"/>
      <c r="B36" s="92"/>
      <c r="C36" s="91"/>
      <c r="D36" s="93"/>
      <c r="E36" s="94"/>
      <c r="F36" s="94"/>
      <c r="G36" s="91"/>
      <c r="H36" s="91"/>
      <c r="I36" s="94"/>
      <c r="J36" s="94"/>
      <c r="K36" s="94"/>
      <c r="L36" s="94"/>
    </row>
    <row r="37" spans="1:12" ht="15.75" x14ac:dyDescent="0.25">
      <c r="A37" s="28" t="s">
        <v>39</v>
      </c>
      <c r="B37" s="31"/>
      <c r="C37" s="30"/>
      <c r="D37" s="30"/>
      <c r="E37" s="32" t="s">
        <v>13</v>
      </c>
      <c r="F37" s="30"/>
      <c r="G37" s="30"/>
      <c r="I37" s="30"/>
      <c r="J37" s="30"/>
      <c r="K37" s="30"/>
      <c r="L37" s="30"/>
    </row>
    <row r="38" spans="1:12" ht="15.75" x14ac:dyDescent="0.25">
      <c r="A38" s="28" t="s">
        <v>40</v>
      </c>
      <c r="B38" s="31"/>
      <c r="C38" s="30"/>
      <c r="D38" s="30"/>
      <c r="E38" s="32" t="s">
        <v>14</v>
      </c>
      <c r="F38" s="30"/>
      <c r="G38" s="30"/>
      <c r="I38" s="30"/>
      <c r="J38" s="30"/>
      <c r="K38" s="30"/>
      <c r="L38" s="30"/>
    </row>
    <row r="39" spans="1:12" ht="15.75" x14ac:dyDescent="0.25">
      <c r="A39" s="27"/>
      <c r="B39" s="31"/>
      <c r="C39" s="30"/>
      <c r="D39" s="30"/>
      <c r="E39" s="30"/>
      <c r="F39" s="30"/>
      <c r="G39" s="30"/>
      <c r="H39" s="30"/>
      <c r="I39" s="30"/>
      <c r="J39" s="30"/>
      <c r="K39" s="30"/>
    </row>
    <row r="40" spans="1:12" ht="15" x14ac:dyDescent="0.25">
      <c r="A40" s="33" t="s">
        <v>41</v>
      </c>
      <c r="B40" s="27"/>
      <c r="C40" s="27"/>
      <c r="D40" s="27"/>
      <c r="E40" s="32" t="s">
        <v>42</v>
      </c>
      <c r="F40" s="34"/>
      <c r="G40" s="29"/>
      <c r="H40" s="29"/>
      <c r="I40" s="27"/>
      <c r="J40" s="32" t="s">
        <v>63</v>
      </c>
      <c r="K40" s="34"/>
    </row>
    <row r="41" spans="1:12" ht="15" x14ac:dyDescent="0.25">
      <c r="A41" s="33"/>
      <c r="B41" s="27"/>
      <c r="C41" s="27"/>
      <c r="D41" s="27"/>
      <c r="E41" s="32"/>
      <c r="F41" s="34"/>
      <c r="G41" s="27"/>
      <c r="H41" s="27"/>
      <c r="I41" s="27"/>
      <c r="J41" s="32"/>
      <c r="K41" s="34"/>
    </row>
    <row r="42" spans="1:12" ht="15" x14ac:dyDescent="0.25">
      <c r="A42" s="35"/>
      <c r="B42" s="36"/>
      <c r="C42" s="27"/>
      <c r="D42" s="27"/>
      <c r="E42" s="32" t="s">
        <v>129</v>
      </c>
      <c r="F42" s="34"/>
      <c r="G42" s="27"/>
      <c r="H42" s="27"/>
      <c r="I42" s="27"/>
      <c r="J42" s="32" t="s">
        <v>64</v>
      </c>
      <c r="K42" s="34"/>
    </row>
    <row r="43" spans="1:12" ht="15" x14ac:dyDescent="0.25">
      <c r="A43" s="27"/>
      <c r="B43" s="27"/>
      <c r="C43" s="27"/>
      <c r="D43" s="27"/>
      <c r="E43" s="32"/>
      <c r="F43" s="34"/>
      <c r="G43" s="27"/>
      <c r="H43" s="27"/>
      <c r="I43" s="27"/>
      <c r="J43" s="32"/>
      <c r="K43" s="34"/>
    </row>
    <row r="44" spans="1:12" ht="15" x14ac:dyDescent="0.25">
      <c r="A44" s="27"/>
      <c r="B44" s="27"/>
      <c r="C44" s="27"/>
      <c r="D44" s="27"/>
      <c r="E44" s="32" t="s">
        <v>43</v>
      </c>
      <c r="F44" s="34"/>
      <c r="G44" s="27"/>
      <c r="H44" s="27"/>
      <c r="I44" s="27"/>
      <c r="J44" s="32" t="s">
        <v>44</v>
      </c>
      <c r="K44" s="34"/>
    </row>
  </sheetData>
  <mergeCells count="11">
    <mergeCell ref="A17:L17"/>
    <mergeCell ref="A25:L25"/>
    <mergeCell ref="A33:L33"/>
    <mergeCell ref="C10:H10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19</vt:i4>
      </vt:variant>
    </vt:vector>
  </HeadingPairs>
  <TitlesOfParts>
    <vt:vector size="28" baseType="lpstr">
      <vt:lpstr>79</vt:lpstr>
      <vt:lpstr>80</vt:lpstr>
      <vt:lpstr>81</vt:lpstr>
      <vt:lpstr>82</vt:lpstr>
      <vt:lpstr>83</vt:lpstr>
      <vt:lpstr>84</vt:lpstr>
      <vt:lpstr>88</vt:lpstr>
      <vt:lpstr>89</vt:lpstr>
      <vt:lpstr>90</vt:lpstr>
      <vt:lpstr>'79'!Print_Titles</vt:lpstr>
      <vt:lpstr>'80'!Print_Titles</vt:lpstr>
      <vt:lpstr>'81'!Print_Titles</vt:lpstr>
      <vt:lpstr>'82'!Print_Titles</vt:lpstr>
      <vt:lpstr>'83'!Print_Titles</vt:lpstr>
      <vt:lpstr>'84'!Print_Titles</vt:lpstr>
      <vt:lpstr>'88'!Print_Titles</vt:lpstr>
      <vt:lpstr>'89'!Print_Titles</vt:lpstr>
      <vt:lpstr>'90'!Print_Titles</vt:lpstr>
      <vt:lpstr>'79'!Заголовки_для_печати</vt:lpstr>
      <vt:lpstr>'80'!Заголовки_для_печати</vt:lpstr>
      <vt:lpstr>'81'!Заголовки_для_печати</vt:lpstr>
      <vt:lpstr>'82'!Заголовки_для_печати</vt:lpstr>
      <vt:lpstr>'83'!Заголовки_для_печати</vt:lpstr>
      <vt:lpstr>'84'!Заголовки_для_печати</vt:lpstr>
      <vt:lpstr>'88'!Заголовки_для_печати</vt:lpstr>
      <vt:lpstr>'89'!Заголовки_для_печати</vt:lpstr>
      <vt:lpstr>'90'!Заголовки_для_печати</vt:lpstr>
      <vt:lpstr>'89'!Область_печати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Бабенко Галина Геннадьевна</dc:creator>
  <cp:lastModifiedBy>Bashtanova Elena</cp:lastModifiedBy>
  <cp:lastPrinted>2021-10-07T05:38:12Z</cp:lastPrinted>
  <dcterms:created xsi:type="dcterms:W3CDTF">2003-01-28T12:33:10Z</dcterms:created>
  <dcterms:modified xsi:type="dcterms:W3CDTF">2021-12-27T07:00:22Z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