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3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r:id="rId4"/>
    <sheet name="ЦП ПиР по ТЗ" sheetId="18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кратко'!$B$2:$G$20</definedName>
    <definedName name="_xlnm.Print_Area" localSheetId="4">'ЦП ПиР по ТЗ'!$B$2:$J$28</definedName>
    <definedName name="_xlnm.Print_Area" localSheetId="2">'ЦП ПИР расширен'!$B$2:$G$49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17" i="17"/>
  <c r="G17" i="17" s="1"/>
  <c r="E16" i="17" l="1"/>
  <c r="G16" i="17" s="1"/>
  <c r="E45" i="16"/>
  <c r="G46" i="16"/>
  <c r="E41" i="16"/>
  <c r="E37" i="16"/>
  <c r="E30" i="16"/>
  <c r="E20" i="16"/>
  <c r="E15" i="16"/>
  <c r="E14" i="16" l="1"/>
  <c r="G26" i="16" l="1"/>
  <c r="G27" i="16"/>
  <c r="E13" i="17" l="1"/>
  <c r="G13" i="17" s="1"/>
  <c r="G23" i="16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<sst xmlns="http://schemas.openxmlformats.org/spreadsheetml/2006/main" count="133" uniqueCount="100">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</sst>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14" fillId="5" borderId="19" xfId="0" applyFont="1" applyFill="1" applyBorder="1"/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7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9" dataDxfId="68">
  <autoFilter ref="A1:C2"/>
  <tableColumns count="3">
    <tableColumn id="3" name="IDP" dataDxfId="67"/>
    <tableColumn id="4" name="IDa" dataDxfId="66">
      <calculatedColumnFormula>$A$2&amp;"-"&amp;#REF!&amp;"-"&amp;#REF!</calculatedColumnFormula>
    </tableColumn>
    <tableColumn id="1" name="FormType" dataDxfId="6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64" dataDxfId="63">
  <autoFilter ref="A1:B5"/>
  <tableColumns count="2">
    <tableColumn id="1" name="№" dataDxfId="62"/>
    <tableColumn id="2" name="Налоговая справка" dataDxfId="6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6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59" dataDxfId="57" headerRowBorderDxfId="58" tableBorderDxfId="56">
  <autoFilter ref="C13:G48"/>
  <tableColumns count="5">
    <tableColumn id="1" name="№" dataDxfId="55"/>
    <tableColumn id="2" name="Вводные данные" dataDxfId="54"/>
    <tableColumn id="4" name="Цена, руб (без НДС)" dataDxfId="53">
      <calculatedColumnFormula>E15+E20+E28+E29+E30+E37+E41+E45</calculatedColumnFormula>
    </tableColumn>
    <tableColumn id="7" name="НДС (%)" dataDxfId="52"/>
    <tableColumn id="6" name="Цена, руб с НДС" dataDxfId="5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17" totalsRowShown="0" headerRowDxfId="50" dataDxfId="48" headerRowBorderDxfId="49" tableBorderDxfId="47">
  <autoFilter ref="C12:G17"/>
  <tableColumns count="5">
    <tableColumn id="1" name="№" dataDxfId="46"/>
    <tableColumn id="2" name="Вводные данные" dataDxfId="45"/>
    <tableColumn id="4" name="Цена, руб (без НДС)" dataDxfId="44">
      <calculatedColumnFormula>SUM(E14:E17)</calculatedColumnFormula>
    </tableColumn>
    <tableColumn id="7" name="НДС (%)" dataDxfId="43"/>
    <tableColumn id="6" name="Цена, руб с НДС" dataDxfId="42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41" dataDxfId="39" headerRowBorderDxfId="40" tableBorderDxfId="38" totalsRowBorderDxfId="37">
  <autoFilter ref="A1:A14"/>
  <tableColumns count="1">
    <tableColumn id="1" name="Способы закупки" dataDxfId="3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view="pageBreakPreview" zoomScale="112" zoomScaleNormal="100" zoomScaleSheetLayoutView="112" workbookViewId="0">
      <pane xSplit="2" ySplit="13" topLeftCell="C17" activePane="bottomRight" state="frozen"/>
      <selection pane="topRight" activeCell="B1" sqref="B1"/>
      <selection pane="bottomLeft" activeCell="A11" sqref="A11"/>
      <selection pane="bottomRight" activeCell="E6" sqref="E6:G6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08" t="s">
        <v>83</v>
      </c>
      <c r="D1" s="108"/>
      <c r="E1" s="108"/>
      <c r="F1" s="108"/>
      <c r="G1" s="108"/>
    </row>
    <row r="2" spans="1:8" ht="15.75" customHeight="1" x14ac:dyDescent="0.25">
      <c r="C2" s="112" t="s">
        <v>28</v>
      </c>
      <c r="D2" s="112"/>
    </row>
    <row r="3" spans="1:8" ht="15.75" customHeight="1" x14ac:dyDescent="0.25">
      <c r="B3" s="70"/>
      <c r="C3" s="112" t="s">
        <v>83</v>
      </c>
      <c r="D3" s="112"/>
      <c r="E3" s="70"/>
      <c r="F3" s="70"/>
      <c r="G3" s="70"/>
    </row>
    <row r="4" spans="1:8" ht="15.75" customHeight="1" x14ac:dyDescent="0.25">
      <c r="B4" s="70"/>
      <c r="C4" s="107" t="s">
        <v>27</v>
      </c>
      <c r="D4" s="107"/>
      <c r="E4" s="109"/>
      <c r="F4" s="110"/>
      <c r="G4" s="111"/>
    </row>
    <row r="5" spans="1:8" ht="15.75" customHeight="1" x14ac:dyDescent="0.25">
      <c r="B5" s="70"/>
      <c r="C5" s="107" t="s">
        <v>84</v>
      </c>
      <c r="D5" s="113"/>
      <c r="E5" s="109"/>
      <c r="F5" s="110"/>
      <c r="G5" s="111"/>
    </row>
    <row r="6" spans="1:8" ht="15.75" customHeight="1" x14ac:dyDescent="0.25">
      <c r="B6" s="70"/>
      <c r="C6" s="107" t="s">
        <v>99</v>
      </c>
      <c r="D6" s="113"/>
      <c r="E6" s="109"/>
      <c r="F6" s="110"/>
      <c r="G6" s="111"/>
    </row>
    <row r="7" spans="1:8" s="32" customFormat="1" ht="21" customHeight="1" x14ac:dyDescent="0.25">
      <c r="A7" s="33"/>
      <c r="B7" s="71"/>
      <c r="C7" s="107" t="s">
        <v>1</v>
      </c>
      <c r="D7" s="107"/>
      <c r="E7" s="109"/>
      <c r="F7" s="110"/>
      <c r="G7" s="111"/>
    </row>
    <row r="8" spans="1:8" s="32" customFormat="1" ht="15.75" customHeight="1" x14ac:dyDescent="0.25">
      <c r="A8" s="33"/>
      <c r="B8" s="72" t="s">
        <v>18</v>
      </c>
      <c r="C8" s="107" t="s">
        <v>26</v>
      </c>
      <c r="D8" s="107"/>
      <c r="E8" s="109"/>
      <c r="F8" s="110"/>
      <c r="G8" s="111"/>
    </row>
    <row r="9" spans="1:8" s="32" customFormat="1" ht="15.75" customHeight="1" x14ac:dyDescent="0.25">
      <c r="A9" s="33"/>
      <c r="B9" s="72" t="s">
        <v>19</v>
      </c>
      <c r="C9" s="107" t="s">
        <v>16</v>
      </c>
      <c r="D9" s="107"/>
      <c r="E9" s="101"/>
      <c r="F9" s="102"/>
      <c r="G9" s="102"/>
    </row>
    <row r="10" spans="1:8" s="32" customFormat="1" ht="15.75" customHeight="1" x14ac:dyDescent="0.25">
      <c r="A10" s="33"/>
      <c r="B10" s="72" t="s">
        <v>20</v>
      </c>
      <c r="C10" s="107" t="s">
        <v>17</v>
      </c>
      <c r="D10" s="107"/>
      <c r="E10" s="101"/>
      <c r="F10" s="102"/>
      <c r="G10" s="102"/>
    </row>
    <row r="11" spans="1:8" s="32" customFormat="1" ht="15.75" customHeight="1" x14ac:dyDescent="0.25">
      <c r="A11" s="33"/>
      <c r="B11" s="72"/>
      <c r="C11" s="107" t="s">
        <v>29</v>
      </c>
      <c r="D11" s="107"/>
      <c r="E11" s="101"/>
      <c r="F11" s="102"/>
      <c r="G11" s="102"/>
    </row>
    <row r="12" spans="1:8" ht="15.75" customHeight="1" x14ac:dyDescent="0.25">
      <c r="B12" s="73"/>
      <c r="C12" s="69"/>
      <c r="D12" s="69"/>
      <c r="E12" s="69"/>
      <c r="F12" s="69"/>
      <c r="G12" s="69"/>
    </row>
    <row r="13" spans="1:8" s="74" customFormat="1" ht="15.75" customHeight="1" x14ac:dyDescent="0.25">
      <c r="C13" s="16" t="s">
        <v>0</v>
      </c>
      <c r="D13" s="17" t="s">
        <v>24</v>
      </c>
      <c r="E13" s="17" t="s">
        <v>22</v>
      </c>
      <c r="F13" s="17" t="s">
        <v>21</v>
      </c>
      <c r="G13" s="18" t="s">
        <v>23</v>
      </c>
    </row>
    <row r="14" spans="1:8" s="80" customFormat="1" ht="17.25" x14ac:dyDescent="0.25">
      <c r="B14" s="75"/>
      <c r="C14" s="76">
        <v>0</v>
      </c>
      <c r="D14" s="31" t="s">
        <v>25</v>
      </c>
      <c r="E14" s="77">
        <f>E15+E20+E28+E29+E30+E37+E41+E45</f>
        <v>0</v>
      </c>
      <c r="F14" s="78">
        <v>20</v>
      </c>
      <c r="G14" s="79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>
        <v>1</v>
      </c>
      <c r="D15" s="22" t="s">
        <v>36</v>
      </c>
      <c r="E15" s="81">
        <f>SUM(E16:E19)</f>
        <v>0</v>
      </c>
      <c r="F15" s="82">
        <v>20</v>
      </c>
      <c r="G15" s="83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84"/>
      <c r="D16" s="14" t="s">
        <v>30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4" t="s">
        <v>31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32</v>
      </c>
      <c r="E18" s="85"/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15" t="s">
        <v>33</v>
      </c>
      <c r="E19" s="85"/>
      <c r="F19" s="82">
        <v>20</v>
      </c>
      <c r="G19" s="86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>
        <v>2</v>
      </c>
      <c r="D20" s="23" t="s">
        <v>55</v>
      </c>
      <c r="E20" s="85">
        <f>SUM(E21:E27)</f>
        <v>0</v>
      </c>
      <c r="F20" s="82">
        <v>20</v>
      </c>
      <c r="G20" s="86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x14ac:dyDescent="0.25">
      <c r="B21" s="75"/>
      <c r="C21" s="76"/>
      <c r="D21" s="21" t="s">
        <v>45</v>
      </c>
      <c r="E21" s="81"/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x14ac:dyDescent="0.25">
      <c r="B22" s="75"/>
      <c r="C22" s="76"/>
      <c r="D22" s="21" t="s">
        <v>37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x14ac:dyDescent="0.25">
      <c r="B23" s="75"/>
      <c r="C23" s="76"/>
      <c r="D23" s="28" t="s">
        <v>52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ht="31.5" x14ac:dyDescent="0.25">
      <c r="B24" s="75"/>
      <c r="C24" s="76"/>
      <c r="D24" s="28" t="s">
        <v>46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x14ac:dyDescent="0.25">
      <c r="B25" s="75"/>
      <c r="C25" s="76"/>
      <c r="D25" s="28" t="s">
        <v>59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x14ac:dyDescent="0.25">
      <c r="B26" s="75"/>
      <c r="C26" s="76"/>
      <c r="D26" s="28" t="s">
        <v>53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ht="31.5" x14ac:dyDescent="0.25">
      <c r="B27" s="75"/>
      <c r="C27" s="76"/>
      <c r="D27" s="28" t="s">
        <v>54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x14ac:dyDescent="0.25">
      <c r="B28" s="75"/>
      <c r="C28" s="76">
        <v>3</v>
      </c>
      <c r="D28" s="24" t="s">
        <v>60</v>
      </c>
      <c r="E28" s="81"/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>
        <v>4</v>
      </c>
      <c r="D29" s="24" t="s">
        <v>61</v>
      </c>
      <c r="E29" s="81"/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x14ac:dyDescent="0.25">
      <c r="B30" s="75"/>
      <c r="C30" s="76">
        <v>5</v>
      </c>
      <c r="D30" s="24" t="s">
        <v>57</v>
      </c>
      <c r="E30" s="81">
        <f>SUM(E31:E36)</f>
        <v>0</v>
      </c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x14ac:dyDescent="0.25">
      <c r="B31" s="75"/>
      <c r="C31" s="76"/>
      <c r="D31" s="21" t="s">
        <v>58</v>
      </c>
      <c r="E31" s="81"/>
      <c r="F31" s="82">
        <v>20</v>
      </c>
      <c r="G31" s="83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x14ac:dyDescent="0.25">
      <c r="B32" s="75"/>
      <c r="C32" s="76"/>
      <c r="D32" s="19" t="s">
        <v>34</v>
      </c>
      <c r="E32" s="81"/>
      <c r="F32" s="82">
        <v>20</v>
      </c>
      <c r="G32" s="83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x14ac:dyDescent="0.25">
      <c r="B33" s="75"/>
      <c r="C33" s="76"/>
      <c r="D33" s="19" t="s">
        <v>35</v>
      </c>
      <c r="E33" s="87"/>
      <c r="F33" s="82">
        <v>20</v>
      </c>
      <c r="G33" s="88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x14ac:dyDescent="0.25">
      <c r="B34" s="75"/>
      <c r="C34" s="76"/>
      <c r="D34" s="21" t="s">
        <v>44</v>
      </c>
      <c r="E34" s="81"/>
      <c r="F34" s="82">
        <v>20</v>
      </c>
      <c r="G34" s="83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x14ac:dyDescent="0.25">
      <c r="B35" s="75"/>
      <c r="C35" s="76"/>
      <c r="D35" s="21" t="s">
        <v>56</v>
      </c>
      <c r="E35" s="81"/>
      <c r="F35" s="82">
        <v>20</v>
      </c>
      <c r="G35" s="83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ht="31.5" x14ac:dyDescent="0.25">
      <c r="B36" s="75"/>
      <c r="C36" s="76"/>
      <c r="D36" s="15" t="s">
        <v>43</v>
      </c>
      <c r="E36" s="85"/>
      <c r="F36" s="82">
        <v>20</v>
      </c>
      <c r="G36" s="89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>
        <v>6</v>
      </c>
      <c r="D37" s="23" t="s">
        <v>38</v>
      </c>
      <c r="E37" s="85">
        <f>SUM(E38:E40)</f>
        <v>0</v>
      </c>
      <c r="F37" s="82">
        <v>20</v>
      </c>
      <c r="G37" s="89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50</v>
      </c>
      <c r="E38" s="81"/>
      <c r="F38" s="82">
        <v>20</v>
      </c>
      <c r="G38" s="83">
        <f>ПозиционноеЦеновое[[#This Row],[Цена, руб (без НДС)]]*(ПозиционноеЦеновое[[#This Row],[НДС (%)]]/100+1)</f>
        <v>0</v>
      </c>
      <c r="H38" s="75"/>
    </row>
    <row r="39" spans="2:8" s="80" customFormat="1" x14ac:dyDescent="0.25">
      <c r="B39" s="75"/>
      <c r="C39" s="76"/>
      <c r="D39" s="21" t="s">
        <v>48</v>
      </c>
      <c r="E39" s="85"/>
      <c r="F39" s="82">
        <v>20</v>
      </c>
      <c r="G39" s="89">
        <f>ПозиционноеЦеновое[[#This Row],[Цена, руб (без НДС)]]*(ПозиционноеЦеновое[[#This Row],[НДС (%)]]/100+1)</f>
        <v>0</v>
      </c>
    </row>
    <row r="40" spans="2:8" s="80" customFormat="1" x14ac:dyDescent="0.25">
      <c r="B40" s="75"/>
      <c r="C40" s="76"/>
      <c r="D40" s="21" t="s">
        <v>49</v>
      </c>
      <c r="E40" s="81"/>
      <c r="F40" s="82">
        <v>20</v>
      </c>
      <c r="G40" s="83">
        <f>ПозиционноеЦеновое[[#This Row],[Цена, руб (без НДС)]]*(ПозиционноеЦеновое[[#This Row],[НДС (%)]]/100+1)</f>
        <v>0</v>
      </c>
    </row>
    <row r="41" spans="2:8" s="93" customFormat="1" x14ac:dyDescent="0.25">
      <c r="B41" s="90"/>
      <c r="C41" s="76">
        <v>7</v>
      </c>
      <c r="D41" s="24" t="s">
        <v>39</v>
      </c>
      <c r="E41" s="91">
        <f>SUM(E43:E44)</f>
        <v>0</v>
      </c>
      <c r="F41" s="82">
        <v>20</v>
      </c>
      <c r="G41" s="92">
        <f>ПозиционноеЦеновое[[#This Row],[Цена, руб (без НДС)]]*(ПозиционноеЦеновое[[#This Row],[НДС (%)]]/100+1)</f>
        <v>0</v>
      </c>
    </row>
    <row r="42" spans="2:8" s="93" customFormat="1" x14ac:dyDescent="0.25">
      <c r="B42" s="90"/>
      <c r="C42" s="76"/>
      <c r="D42" s="21" t="s">
        <v>40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93" customFormat="1" x14ac:dyDescent="0.25">
      <c r="B43" s="90"/>
      <c r="C43" s="76"/>
      <c r="D43" s="21" t="s">
        <v>41</v>
      </c>
      <c r="E43" s="81"/>
      <c r="F43" s="82">
        <v>20</v>
      </c>
      <c r="G43" s="83">
        <f>ПозиционноеЦеновое[[#This Row],[Цена, руб (без НДС)]]*(ПозиционноеЦеновое[[#This Row],[НДС (%)]]/100+1)</f>
        <v>0</v>
      </c>
    </row>
    <row r="44" spans="2:8" s="93" customFormat="1" x14ac:dyDescent="0.25">
      <c r="B44" s="90"/>
      <c r="C44" s="76"/>
      <c r="D44" s="21" t="s">
        <v>47</v>
      </c>
      <c r="E44" s="81"/>
      <c r="F44" s="82">
        <v>20</v>
      </c>
      <c r="G44" s="83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>
        <v>8</v>
      </c>
      <c r="D45" s="23" t="s">
        <v>42</v>
      </c>
      <c r="E45" s="94">
        <f>SUM(E46:E47)</f>
        <v>0</v>
      </c>
      <c r="F45" s="82">
        <v>20</v>
      </c>
      <c r="G45" s="89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1"/>
      <c r="E46" s="81"/>
      <c r="F46" s="82">
        <v>20</v>
      </c>
      <c r="G46" s="83">
        <f>ПозиционноеЦеновое[[#This Row],[Цена, руб (без НДС)]]*(ПозиционноеЦеновое[[#This Row],[НДС (%)]]/100+1)</f>
        <v>0</v>
      </c>
    </row>
    <row r="47" spans="2:8" s="80" customFormat="1" x14ac:dyDescent="0.25">
      <c r="C47" s="76"/>
      <c r="D47" s="25"/>
      <c r="E47" s="95"/>
      <c r="F47" s="82">
        <v>20</v>
      </c>
      <c r="G47" s="83">
        <f>ПозиционноеЦеновое[[#This Row],[Цена, руб (без НДС)]]*(ПозиционноеЦеновое[[#This Row],[НДС (%)]]/100+1)</f>
        <v>0</v>
      </c>
    </row>
    <row r="48" spans="2:8" s="62" customFormat="1" ht="78.75" x14ac:dyDescent="0.25">
      <c r="C48" s="96"/>
      <c r="D48" s="26" t="s">
        <v>51</v>
      </c>
      <c r="E48" s="27"/>
      <c r="F48" s="97"/>
      <c r="G48" s="98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s="62" customFormat="1" ht="15.75" customHeight="1" x14ac:dyDescent="0.25">
      <c r="D51" s="61"/>
      <c r="E51" s="61"/>
    </row>
    <row r="52" spans="3:7" ht="15.75" customHeight="1" x14ac:dyDescent="0.25">
      <c r="C52" s="62"/>
      <c r="D52" s="61"/>
      <c r="E52" s="61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  <row r="57" spans="3:7" ht="15.75" customHeight="1" x14ac:dyDescent="0.25">
      <c r="C57" s="62"/>
      <c r="D57" s="62"/>
      <c r="E57" s="62"/>
      <c r="F57" s="62"/>
      <c r="G57" s="62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34" priority="25">
      <formula>AND(CELL("защита", B4)=0, NOT(ISBLANK(B4)))</formula>
    </cfRule>
  </conditionalFormatting>
  <conditionalFormatting sqref="B3 B2:C2 E2:G3">
    <cfRule type="expression" dxfId="33" priority="17">
      <formula>AND(CELL("защита", B2)=0, NOT(ISBLANK(B2)))</formula>
    </cfRule>
    <cfRule type="expression" dxfId="32" priority="28">
      <formula>AND(CELL("защита", B2)=0, ISBLANK(B2))</formula>
    </cfRule>
  </conditionalFormatting>
  <conditionalFormatting sqref="E4:E6">
    <cfRule type="containsBlanks" dxfId="31" priority="11">
      <formula>LEN(TRIM(E4))=0</formula>
    </cfRule>
  </conditionalFormatting>
  <conditionalFormatting sqref="E9">
    <cfRule type="containsBlanks" dxfId="30" priority="9">
      <formula>LEN(TRIM(E9))=0</formula>
    </cfRule>
  </conditionalFormatting>
  <conditionalFormatting sqref="E10:E11">
    <cfRule type="containsBlanks" dxfId="29" priority="8">
      <formula>LEN(TRIM(E10))=0</formula>
    </cfRule>
  </conditionalFormatting>
  <conditionalFormatting sqref="C3:C11">
    <cfRule type="expression" dxfId="28" priority="5">
      <formula>AND(CELL("защита", C3)=0, NOT(ISBLANK(C3)))</formula>
    </cfRule>
    <cfRule type="expression" dxfId="27" priority="6">
      <formula>AND(CELL("защита", C3)=0, ISBLANK(C3))</formula>
    </cfRule>
  </conditionalFormatting>
  <conditionalFormatting sqref="E7:E8">
    <cfRule type="expression" dxfId="26" priority="4">
      <formula>AND(CELL("защита", E7)=0, NOT(ISBLANK(E7)))</formula>
    </cfRule>
  </conditionalFormatting>
  <conditionalFormatting sqref="E7:E8">
    <cfRule type="containsBlanks" dxfId="25" priority="3">
      <formula>LEN(TRIM(E7))=0</formula>
    </cfRule>
  </conditionalFormatting>
  <conditionalFormatting sqref="C1">
    <cfRule type="expression" dxfId="24" priority="1">
      <formula>AND(CELL("защита", C1)=0, NOT(ISBLANK(C1)))</formula>
    </cfRule>
    <cfRule type="expression" dxfId="23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C19" sqref="C19:G20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14" t="s">
        <v>83</v>
      </c>
      <c r="D1" s="114"/>
      <c r="E1" s="114"/>
      <c r="F1" s="114"/>
      <c r="G1" s="114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15" t="s">
        <v>27</v>
      </c>
      <c r="D4" s="113"/>
      <c r="E4" s="116"/>
      <c r="F4" s="116"/>
      <c r="G4" s="116"/>
    </row>
    <row r="5" spans="2:8" ht="17.25" customHeight="1" x14ac:dyDescent="0.25">
      <c r="B5" s="54"/>
      <c r="C5" s="115" t="s">
        <v>84</v>
      </c>
      <c r="D5" s="113"/>
      <c r="E5" s="118"/>
      <c r="F5" s="119"/>
      <c r="G5" s="120"/>
    </row>
    <row r="6" spans="2:8" s="6" customFormat="1" ht="17.25" customHeight="1" x14ac:dyDescent="0.25">
      <c r="B6" s="55"/>
      <c r="C6" s="115" t="s">
        <v>1</v>
      </c>
      <c r="D6" s="113"/>
      <c r="E6" s="116"/>
      <c r="F6" s="116"/>
      <c r="G6" s="116"/>
    </row>
    <row r="7" spans="2:8" s="6" customFormat="1" ht="17.25" customHeight="1" x14ac:dyDescent="0.25">
      <c r="B7" s="12" t="s">
        <v>18</v>
      </c>
      <c r="C7" s="115" t="s">
        <v>26</v>
      </c>
      <c r="D7" s="113"/>
      <c r="E7" s="116"/>
      <c r="F7" s="116"/>
      <c r="G7" s="116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SUM(E14:E17)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5</v>
      </c>
      <c r="D16" s="21" t="s">
        <v>39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6</v>
      </c>
      <c r="D17" s="35" t="s">
        <v>62</v>
      </c>
      <c r="E17" s="10">
        <f>SUM(E18:E22)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60" customFormat="1" ht="17.25" customHeight="1" x14ac:dyDescent="0.25">
      <c r="C18" s="62"/>
    </row>
    <row r="19" spans="2:8" s="60" customFormat="1" ht="15.75" x14ac:dyDescent="0.25">
      <c r="C19" s="117"/>
      <c r="D19" s="117"/>
      <c r="E19" s="117"/>
      <c r="F19" s="117"/>
      <c r="G19" s="117"/>
    </row>
    <row r="20" spans="2:8" s="60" customFormat="1" ht="17.25" customHeight="1" x14ac:dyDescent="0.25"/>
    <row r="21" spans="2:8" s="60" customFormat="1" ht="17.25" customHeight="1" x14ac:dyDescent="0.25"/>
    <row r="22" spans="2:8" s="60" customFormat="1" ht="17.25" customHeight="1" x14ac:dyDescent="0.25"/>
    <row r="23" spans="2:8" ht="17.25" customHeight="1" x14ac:dyDescent="0.25">
      <c r="C23" s="60"/>
      <c r="D23" s="60"/>
      <c r="E23" s="60"/>
      <c r="F23" s="60"/>
      <c r="G23" s="60"/>
    </row>
    <row r="24" spans="2:8" ht="17.25" customHeight="1" x14ac:dyDescent="0.25">
      <c r="C24" s="60"/>
      <c r="D24" s="60"/>
      <c r="E24" s="60"/>
      <c r="F24" s="60"/>
      <c r="G24" s="60"/>
    </row>
    <row r="25" spans="2:8" ht="17.25" customHeight="1" x14ac:dyDescent="0.25">
      <c r="C25" s="60"/>
      <c r="D25" s="60"/>
      <c r="E25" s="60"/>
      <c r="F25" s="60"/>
      <c r="G25" s="60"/>
    </row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E5 B9:G17">
    <cfRule type="expression" dxfId="22" priority="9">
      <formula>AND(CELL("защита", B4)=0, NOT(ISBLANK(B4)))</formula>
    </cfRule>
  </conditionalFormatting>
  <conditionalFormatting sqref="B2:G3">
    <cfRule type="expression" dxfId="21" priority="8">
      <formula>AND(CELL("защита", B2)=0, NOT(ISBLANK(B2)))</formula>
    </cfRule>
    <cfRule type="expression" dxfId="20" priority="10">
      <formula>AND(CELL("защита", B2)=0, ISBLANK(B2))</formula>
    </cfRule>
  </conditionalFormatting>
  <conditionalFormatting sqref="C4:D4 C5">
    <cfRule type="expression" dxfId="19" priority="5">
      <formula>AND(CELL("защита", C4)=0, NOT(ISBLANK(C4)))</formula>
    </cfRule>
    <cfRule type="expression" dxfId="18" priority="6">
      <formula>AND(CELL("защита", C4)=0, ISBLANK(C4))</formula>
    </cfRule>
    <cfRule type="expression" dxfId="17" priority="7">
      <formula>CELL("защита", C4)=0</formula>
    </cfRule>
  </conditionalFormatting>
  <conditionalFormatting sqref="E4:G4 E5">
    <cfRule type="containsBlanks" dxfId="16" priority="4">
      <formula>LEN(TRIM(E4))=0</formula>
    </cfRule>
  </conditionalFormatting>
  <conditionalFormatting sqref="E6:G7">
    <cfRule type="containsBlanks" dxfId="15" priority="3">
      <formula>LEN(TRIM(E6))=0</formula>
    </cfRule>
  </conditionalFormatting>
  <conditionalFormatting sqref="E8">
    <cfRule type="containsBlanks" dxfId="14" priority="2">
      <formula>LEN(TRIM(E8))=0</formula>
    </cfRule>
  </conditionalFormatting>
  <conditionalFormatting sqref="E9:E10">
    <cfRule type="containsBlanks" dxfId="13" priority="1">
      <formula>LEN(TRIM(E9))=0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7">
      <formula1>0</formula1>
    </dataValidation>
    <dataValidation type="decimal" operator="greaterThanOrEqual" allowBlank="1" showInputMessage="1" showErrorMessage="1" prompt="Только число, больше или равное нулю" sqref="G13:G17 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E5" sqref="E5:J5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21" t="s">
        <v>82</v>
      </c>
      <c r="D1" s="121"/>
      <c r="E1" s="121"/>
      <c r="F1" s="121"/>
      <c r="G1" s="121"/>
      <c r="H1" s="121"/>
      <c r="I1" s="121"/>
      <c r="J1" s="121"/>
    </row>
    <row r="2" spans="2:35" ht="18" customHeight="1" x14ac:dyDescent="0.25">
      <c r="B2" s="48"/>
      <c r="C2" s="123" t="s">
        <v>28</v>
      </c>
      <c r="D2" s="123"/>
      <c r="E2" s="123"/>
      <c r="F2" s="123"/>
      <c r="G2" s="123"/>
      <c r="H2" s="123"/>
      <c r="I2" s="123"/>
      <c r="J2" s="125"/>
    </row>
    <row r="3" spans="2:35" ht="18" customHeight="1" x14ac:dyDescent="0.25">
      <c r="B3" s="48"/>
      <c r="C3" s="123" t="s">
        <v>83</v>
      </c>
      <c r="D3" s="124"/>
      <c r="E3" s="124"/>
      <c r="F3" s="124"/>
      <c r="G3" s="124"/>
      <c r="H3" s="124"/>
      <c r="I3" s="124"/>
      <c r="J3" s="125"/>
    </row>
    <row r="4" spans="2:35" ht="18" customHeight="1" x14ac:dyDescent="0.25">
      <c r="B4" s="48"/>
      <c r="C4" s="115" t="s">
        <v>27</v>
      </c>
      <c r="D4" s="113"/>
      <c r="E4" s="118"/>
      <c r="F4" s="119"/>
      <c r="G4" s="119"/>
      <c r="H4" s="119"/>
      <c r="I4" s="119"/>
      <c r="J4" s="120"/>
    </row>
    <row r="5" spans="2:35" ht="21" customHeight="1" x14ac:dyDescent="0.25">
      <c r="B5" s="48"/>
      <c r="C5" s="115" t="s">
        <v>84</v>
      </c>
      <c r="D5" s="113"/>
      <c r="E5" s="118"/>
      <c r="F5" s="119"/>
      <c r="G5" s="119"/>
      <c r="H5" s="119"/>
      <c r="I5" s="119"/>
      <c r="J5" s="120"/>
    </row>
    <row r="6" spans="2:35" ht="27" customHeight="1" x14ac:dyDescent="0.25">
      <c r="B6" s="48"/>
      <c r="C6" s="115" t="s">
        <v>1</v>
      </c>
      <c r="D6" s="113"/>
      <c r="E6" s="126"/>
      <c r="F6" s="127"/>
      <c r="G6" s="127"/>
      <c r="H6" s="127"/>
      <c r="I6" s="127"/>
      <c r="J6" s="128"/>
    </row>
    <row r="7" spans="2:35" ht="18" customHeight="1" x14ac:dyDescent="0.25">
      <c r="B7" s="48"/>
      <c r="C7" s="115" t="s">
        <v>26</v>
      </c>
      <c r="D7" s="113"/>
      <c r="E7" s="129"/>
      <c r="F7" s="129"/>
      <c r="G7" s="129"/>
      <c r="H7" s="129"/>
      <c r="I7" s="129"/>
      <c r="J7" s="129"/>
    </row>
    <row r="8" spans="2:35" ht="18" customHeight="1" x14ac:dyDescent="0.25">
      <c r="B8" s="48"/>
      <c r="C8" s="130" t="s">
        <v>16</v>
      </c>
      <c r="D8" s="131"/>
      <c r="E8" s="132"/>
      <c r="F8" s="132"/>
      <c r="G8" s="147"/>
      <c r="H8" s="147"/>
      <c r="I8" s="147"/>
      <c r="J8" s="147"/>
    </row>
    <row r="9" spans="2:35" ht="18" customHeight="1" x14ac:dyDescent="0.25">
      <c r="B9" s="48"/>
      <c r="C9" s="130" t="s">
        <v>17</v>
      </c>
      <c r="D9" s="131"/>
      <c r="E9" s="116"/>
      <c r="F9" s="116"/>
      <c r="G9" s="147"/>
      <c r="H9" s="147"/>
      <c r="I9" s="147"/>
      <c r="J9" s="147"/>
    </row>
    <row r="10" spans="2:35" ht="18" customHeight="1" x14ac:dyDescent="0.25">
      <c r="B10" s="48"/>
      <c r="C10" s="130" t="s">
        <v>29</v>
      </c>
      <c r="D10" s="130"/>
      <c r="E10" s="116"/>
      <c r="F10" s="116"/>
      <c r="G10" s="147"/>
      <c r="H10" s="147"/>
      <c r="I10" s="147"/>
      <c r="J10" s="147"/>
    </row>
    <row r="11" spans="2:35" ht="18" customHeight="1" x14ac:dyDescent="0.25">
      <c r="B11" s="136"/>
      <c r="C11" s="137"/>
      <c r="D11" s="137"/>
      <c r="E11" s="138"/>
      <c r="F11" s="138"/>
      <c r="G11" s="137"/>
      <c r="H11" s="137"/>
      <c r="I11" s="137"/>
      <c r="J11" s="139"/>
    </row>
    <row r="12" spans="2:35" ht="18" customHeight="1" x14ac:dyDescent="0.25">
      <c r="B12" s="145" t="s">
        <v>0</v>
      </c>
      <c r="C12" s="143" t="s">
        <v>24</v>
      </c>
      <c r="D12" s="143" t="s">
        <v>80</v>
      </c>
      <c r="E12" s="133" t="s">
        <v>79</v>
      </c>
      <c r="F12" s="133"/>
      <c r="G12" s="133"/>
      <c r="H12" s="133"/>
      <c r="I12" s="133"/>
      <c r="J12" s="134" t="s">
        <v>78</v>
      </c>
    </row>
    <row r="13" spans="2:35" ht="18" customHeight="1" x14ac:dyDescent="0.25">
      <c r="B13" s="146"/>
      <c r="C13" s="144"/>
      <c r="D13" s="144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35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41" t="s">
        <v>66</v>
      </c>
      <c r="D25" s="142"/>
      <c r="E25" s="99">
        <f>SUM(E14:E24)</f>
        <v>0</v>
      </c>
      <c r="F25" s="99">
        <f>SUM(F14:F24)</f>
        <v>0</v>
      </c>
      <c r="G25" s="99">
        <f>SUM(G14:G24)</f>
        <v>0</v>
      </c>
      <c r="H25" s="99">
        <f>SUM(H14:H24)</f>
        <v>0</v>
      </c>
      <c r="I25" s="99">
        <f>SUM(I14:I24)</f>
        <v>0</v>
      </c>
      <c r="J25" s="100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22"/>
      <c r="D26" s="122"/>
      <c r="E26" s="122"/>
      <c r="F26" s="122"/>
      <c r="G26" s="122"/>
      <c r="H26" s="122"/>
      <c r="I26" s="122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40"/>
      <c r="D27" s="140"/>
      <c r="E27" s="140"/>
      <c r="F27" s="140"/>
      <c r="G27" s="140"/>
      <c r="H27" s="140"/>
      <c r="I27" s="140"/>
      <c r="J27" s="140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106" t="s">
        <v>98</v>
      </c>
    </row>
    <row r="2" spans="1:6" x14ac:dyDescent="0.25">
      <c r="A2" s="105" t="s">
        <v>97</v>
      </c>
    </row>
    <row r="3" spans="1:6" x14ac:dyDescent="0.25">
      <c r="A3" s="104" t="s">
        <v>96</v>
      </c>
    </row>
    <row r="4" spans="1:6" x14ac:dyDescent="0.25">
      <c r="A4" s="105" t="s">
        <v>95</v>
      </c>
    </row>
    <row r="5" spans="1:6" x14ac:dyDescent="0.25">
      <c r="A5" s="104" t="s">
        <v>94</v>
      </c>
    </row>
    <row r="6" spans="1:6" x14ac:dyDescent="0.25">
      <c r="A6" s="105" t="s">
        <v>93</v>
      </c>
    </row>
    <row r="7" spans="1:6" x14ac:dyDescent="0.25">
      <c r="A7" s="104" t="s">
        <v>92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5" t="s">
        <v>91</v>
      </c>
    </row>
    <row r="9" spans="1:6" x14ac:dyDescent="0.25">
      <c r="A9" s="104" t="s">
        <v>90</v>
      </c>
    </row>
    <row r="10" spans="1:6" x14ac:dyDescent="0.25">
      <c r="A10" s="105" t="s">
        <v>89</v>
      </c>
    </row>
    <row r="11" spans="1:6" x14ac:dyDescent="0.25">
      <c r="A11" s="104" t="s">
        <v>88</v>
      </c>
    </row>
    <row r="12" spans="1:6" x14ac:dyDescent="0.25">
      <c r="A12" s="105" t="s">
        <v>87</v>
      </c>
    </row>
    <row r="13" spans="1:6" x14ac:dyDescent="0.25">
      <c r="A13" s="104" t="s">
        <v>86</v>
      </c>
    </row>
    <row r="14" spans="1:6" x14ac:dyDescent="0.25">
      <c r="A14" s="103" t="s">
        <v>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2023-03-23T10:13:18Z</dcterms:modified>
  <cp:category>Формы;Закупочная документация</cp:category>
</cp:coreProperties>
</file>