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/>
  </bookViews>
  <sheets>
    <sheet name="Ценовое предложение позиции" sheetId="16" r:id="rId1"/>
    <sheet name="Способы закупок" sheetId="17" state="hidden" r:id="rId2"/>
  </sheets>
  <definedNames>
    <definedName name="ВНЕОБОРОТНЫЕ_АКТИВЫ" localSheetId="1">#REF!</definedName>
    <definedName name="ВНЕОБОРОТНЫЕ_АКТИВЫ">#REF!</definedName>
    <definedName name="Доходы_будущих_периодов" localSheetId="1">#REF!</definedName>
    <definedName name="Доходы_будущих_периодов">#REF!</definedName>
    <definedName name="_xlnm.Print_Titles" localSheetId="0">'Ценовое предложение позиции'!$1:$8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0">'Ценовое предложение позиции'!$A$1:$L$26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6" l="1"/>
  <c r="G22" i="16"/>
  <c r="G19" i="16" l="1"/>
  <c r="G21" i="16" l="1"/>
  <c r="G20" i="16"/>
  <c r="G17" i="16"/>
  <c r="G16" i="16"/>
  <c r="G15" i="16"/>
  <c r="G14" i="16"/>
  <c r="H17" i="16" l="1"/>
  <c r="H16" i="16"/>
  <c r="H15" i="16"/>
  <c r="H14" i="16"/>
  <c r="H19" i="16" l="1"/>
  <c r="J19" i="16" s="1"/>
  <c r="I19" i="16"/>
  <c r="H21" i="16"/>
  <c r="J21" i="16" s="1"/>
  <c r="I14" i="16"/>
  <c r="I15" i="16"/>
  <c r="I16" i="16"/>
  <c r="I17" i="16"/>
  <c r="I20" i="16"/>
  <c r="I21" i="16"/>
  <c r="J14" i="16"/>
  <c r="J15" i="16"/>
  <c r="J16" i="16"/>
  <c r="J17" i="16"/>
  <c r="F7" i="17"/>
  <c r="H20" i="16" l="1"/>
  <c r="J20" i="16" s="1"/>
  <c r="E23" i="16"/>
  <c r="H22" i="16" l="1"/>
  <c r="I22" i="16"/>
  <c r="I23" i="16" s="1"/>
  <c r="J22" i="16" l="1"/>
  <c r="J23" i="16" s="1"/>
  <c r="H23" i="16"/>
</calcChain>
</file>

<file path=xl/sharedStrings.xml><?xml version="1.0" encoding="utf-8"?>
<sst xmlns="http://schemas.openxmlformats.org/spreadsheetml/2006/main" count="67" uniqueCount="55">
  <si>
    <t>№</t>
  </si>
  <si>
    <t>ИНН участника закупки</t>
  </si>
  <si>
    <t>НДС (%)</t>
  </si>
  <si>
    <t>№ закупки</t>
  </si>
  <si>
    <t>Предмет договора</t>
  </si>
  <si>
    <t xml:space="preserve">Заявка на участие в закупке </t>
  </si>
  <si>
    <t>Наименование участника закупки</t>
  </si>
  <si>
    <t>Цена за ед  продукции (без НДС)</t>
  </si>
  <si>
    <t>Цена за ед продукции (с НДС)</t>
  </si>
  <si>
    <t>Сумма (без НДС)</t>
  </si>
  <si>
    <t>Сумма (с НДС)</t>
  </si>
  <si>
    <t>ИТОГО</t>
  </si>
  <si>
    <t>Единица измерения продукции</t>
  </si>
  <si>
    <t>Дополнительная информация</t>
  </si>
  <si>
    <t>Страна происхождения продукции</t>
  </si>
  <si>
    <t xml:space="preserve">Ценовое предложение </t>
  </si>
  <si>
    <t>Система налогообложения участника закупки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</si>
  <si>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</si>
  <si>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</si>
  <si>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</si>
  <si>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</si>
  <si>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</si>
  <si>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</si>
  <si>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</si>
  <si>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</si>
  <si>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</si>
  <si>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</si>
  <si>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</si>
  <si>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</si>
  <si>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</si>
  <si>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</si>
  <si>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</si>
  <si>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</si>
  <si>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Срок действия оферты по</t>
  </si>
  <si>
    <t>ООО «Торговый дом «ЕвроСибЭнерго»</t>
  </si>
  <si>
    <t>Оказание услуг по приемке, хранению и отпуску нефтепродуктов</t>
  </si>
  <si>
    <t>Наименование услуг</t>
  </si>
  <si>
    <t>1.2.</t>
  </si>
  <si>
    <t>1.1.</t>
  </si>
  <si>
    <t>1.3.</t>
  </si>
  <si>
    <t>1.4.</t>
  </si>
  <si>
    <t>г. Братск</t>
  </si>
  <si>
    <t>Приемка, хранение нефтепродуктов</t>
  </si>
  <si>
    <t>Налив НП в бензовозы хранителя</t>
  </si>
  <si>
    <t>Отпуск НП через АЗС</t>
  </si>
  <si>
    <t>Налив НП в бензовозы поклажедателя</t>
  </si>
  <si>
    <t>Кол-во (объем), тн.</t>
  </si>
  <si>
    <t>руб/т</t>
  </si>
  <si>
    <t>2.1.</t>
  </si>
  <si>
    <t>2.2.</t>
  </si>
  <si>
    <t>2.3.</t>
  </si>
  <si>
    <t>2.4.</t>
  </si>
  <si>
    <t>г. Железногорск-Илимский</t>
  </si>
  <si>
    <t>руб/км</t>
  </si>
  <si>
    <t>Доставка нефтепродуктов бензовозами хранителя до склада грузополучателя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</si>
</sst>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₽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2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horizontal="right" vertical="center"/>
      <protection locked="0"/>
    </xf>
    <xf numFmtId="0" fontId="3" fillId="0" borderId="0" xfId="0" applyFont="1" applyAlignment="1">
      <alignment horizontal="left" vertical="top"/>
    </xf>
    <xf numFmtId="0" fontId="2" fillId="0" borderId="0" xfId="0" applyFont="1" applyBorder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2" borderId="0" xfId="0" applyFont="1" applyFill="1" applyBorder="1" applyAlignment="1">
      <alignment horizontal="left" vertical="top"/>
    </xf>
    <xf numFmtId="49" fontId="2" fillId="2" borderId="0" xfId="0" applyNumberFormat="1" applyFont="1" applyFill="1" applyBorder="1" applyAlignment="1">
      <alignment horizontal="left" vertical="center" wrapText="1"/>
    </xf>
    <xf numFmtId="0" fontId="3" fillId="0" borderId="3" xfId="0" applyFont="1" applyBorder="1" applyAlignment="1" applyProtection="1">
      <alignment vertical="center" wrapText="1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49" fontId="3" fillId="2" borderId="0" xfId="0" applyNumberFormat="1" applyFont="1" applyFill="1" applyBorder="1" applyAlignment="1">
      <alignment horizontal="left" vertical="center" wrapText="1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9" fontId="3" fillId="0" borderId="3" xfId="0" applyNumberFormat="1" applyFont="1" applyBorder="1" applyAlignment="1" applyProtection="1">
      <alignment horizontal="left" vertical="center"/>
      <protection locked="0"/>
    </xf>
    <xf numFmtId="0" fontId="2" fillId="2" borderId="0" xfId="0" applyFont="1" applyFill="1" applyBorder="1" applyAlignment="1">
      <alignment horizontal="left" vertical="center" wrapText="1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9" fontId="3" fillId="0" borderId="0" xfId="0" applyNumberFormat="1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9" fontId="3" fillId="0" borderId="1" xfId="0" applyNumberFormat="1" applyFont="1" applyBorder="1" applyAlignment="1" applyProtection="1">
      <alignment horizontal="left" vertical="center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49" fontId="3" fillId="0" borderId="14" xfId="0" applyNumberFormat="1" applyFont="1" applyBorder="1" applyAlignment="1" applyProtection="1">
      <alignment vertical="center"/>
      <protection locked="0"/>
    </xf>
    <xf numFmtId="164" fontId="3" fillId="0" borderId="1" xfId="0" applyNumberFormat="1" applyFont="1" applyBorder="1" applyAlignment="1" applyProtection="1">
      <alignment horizontal="left" vertical="center"/>
      <protection locked="0"/>
    </xf>
    <xf numFmtId="164" fontId="3" fillId="0" borderId="3" xfId="0" applyNumberFormat="1" applyFont="1" applyBorder="1" applyAlignment="1" applyProtection="1">
      <alignment horizontal="left" vertical="center"/>
      <protection locked="0"/>
    </xf>
    <xf numFmtId="164" fontId="3" fillId="0" borderId="0" xfId="0" applyNumberFormat="1" applyFont="1" applyBorder="1" applyAlignment="1" applyProtection="1">
      <alignment horizontal="left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left" vertical="center" wrapText="1"/>
    </xf>
    <xf numFmtId="49" fontId="3" fillId="2" borderId="4" xfId="0" applyNumberFormat="1" applyFont="1" applyFill="1" applyBorder="1" applyAlignment="1">
      <alignment horizontal="left" vertical="center" wrapText="1"/>
    </xf>
    <xf numFmtId="49" fontId="3" fillId="2" borderId="5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4" fontId="2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3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center"/>
      <protection locked="0"/>
    </xf>
    <xf numFmtId="0" fontId="3" fillId="0" borderId="3" xfId="0" applyFont="1" applyBorder="1" applyAlignment="1">
      <alignment vertical="center"/>
    </xf>
    <xf numFmtId="164" fontId="3" fillId="0" borderId="1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21"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164" formatCode="#,##0.00\ _₽"/>
      <alignment horizontal="left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/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0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id="15" name="ПозиционноеЦеновое" displayName="ПозиционноеЦеновое" ref="B12:L23" totalsRowShown="0" headerRowDxfId="20" dataDxfId="18" headerRowBorderDxfId="19" tableBorderDxfId="17">
  <autoFilter ref="B12:L23"/>
  <tableColumns count="11">
    <tableColumn id="1" name="№" dataDxfId="16"/>
    <tableColumn id="2" name="Наименование услуг" dataDxfId="15"/>
    <tableColumn id="3" name="Единица измерения продукции" dataDxfId="14"/>
    <tableColumn id="9" name="Кол-во (объем), тн." dataDxfId="13"/>
    <tableColumn id="4" name="Цена за ед  продукции (без НДС)" dataDxfId="0"/>
    <tableColumn id="7" name="НДС (%)" dataDxfId="12"/>
    <tableColumn id="6" name="Цена за ед продукции (с НДС)" dataDxfId="11"/>
    <tableColumn id="12" name="Сумма (без НДС)" dataDxfId="10"/>
    <tableColumn id="13" name="Сумма (с НДС)" dataDxfId="9"/>
    <tableColumn id="5" name="Дополнительная информация" dataDxfId="8"/>
    <tableColumn id="8" name="Страна происхождения продукции" dataDxfId="7"/>
  </tableColumns>
  <tableStyleInfo name="TableStyleLight1" showFirstColumn="0" showLastColumn="0" showRowStripes="0" showColumnStripes="0"/>
</table>
</file>

<file path=xl/tables/table2.xml><?xml version="1.0" encoding="utf-8"?>
<table xmlns="http://schemas.openxmlformats.org/spreadsheetml/2006/main" id="1" name="СпособыЗакупок" displayName="СпособыЗакупок" ref="A1:A14" totalsRowShown="0" headerRowDxfId="6" dataDxfId="4" headerRowBorderDxfId="5" tableBorderDxfId="3" totalsRowBorderDxfId="2">
  <autoFilter ref="A1:A14"/>
  <tableColumns count="1">
    <tableColumn id="1" name="Способы закупки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showGridLines="0" tabSelected="1" view="pageBreakPreview" zoomScaleNormal="100" zoomScaleSheetLayoutView="10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/>
    </sheetView>
  </sheetViews>
  <sheetFormatPr defaultRowHeight="21.75" customHeight="1" x14ac:dyDescent="0.25"/>
  <cols>
    <col min="1" max="1" width="3.85546875" style="3" customWidth="1"/>
    <col min="2" max="2" width="5.85546875" style="7" customWidth="1"/>
    <col min="3" max="3" width="41.5703125" style="3" customWidth="1"/>
    <col min="4" max="4" width="14.42578125" style="3" customWidth="1"/>
    <col min="5" max="6" width="14.28515625" style="3" customWidth="1"/>
    <col min="7" max="7" width="9.28515625" style="3" customWidth="1"/>
    <col min="8" max="8" width="14.42578125" style="3" customWidth="1"/>
    <col min="9" max="10" width="17.28515625" style="3" customWidth="1"/>
    <col min="11" max="12" width="21.5703125" style="3" customWidth="1"/>
    <col min="13" max="16384" width="9.140625" style="3"/>
  </cols>
  <sheetData>
    <row r="1" spans="1:12" ht="21.75" customHeight="1" x14ac:dyDescent="0.25">
      <c r="A1" s="1"/>
      <c r="B1" s="20" t="s">
        <v>5</v>
      </c>
      <c r="C1" s="2"/>
      <c r="D1" s="2"/>
      <c r="E1" s="2"/>
      <c r="F1" s="2"/>
      <c r="G1" s="2"/>
    </row>
    <row r="2" spans="1:12" ht="20.25" customHeight="1" x14ac:dyDescent="0.25">
      <c r="A2" s="4"/>
      <c r="B2" s="17" t="s">
        <v>15</v>
      </c>
      <c r="C2" s="4"/>
      <c r="D2" s="4"/>
      <c r="E2" s="4"/>
      <c r="F2" s="4"/>
      <c r="G2" s="4"/>
      <c r="H2" s="4"/>
      <c r="I2" s="4"/>
      <c r="J2" s="4"/>
      <c r="K2" s="2"/>
    </row>
    <row r="3" spans="1:12" ht="20.25" customHeight="1" x14ac:dyDescent="0.25">
      <c r="A3" s="4"/>
      <c r="B3" s="46" t="s">
        <v>3</v>
      </c>
      <c r="C3" s="47"/>
      <c r="D3" s="51"/>
      <c r="E3" s="52"/>
      <c r="F3" s="21"/>
      <c r="G3" s="19"/>
      <c r="H3" s="19"/>
      <c r="I3" s="22"/>
      <c r="J3" s="22"/>
    </row>
    <row r="4" spans="1:12" ht="20.25" customHeight="1" x14ac:dyDescent="0.25">
      <c r="A4" s="4"/>
      <c r="B4" s="46" t="s">
        <v>17</v>
      </c>
      <c r="C4" s="54"/>
      <c r="D4" s="48" t="s">
        <v>34</v>
      </c>
      <c r="E4" s="49"/>
      <c r="F4" s="49"/>
      <c r="G4" s="49"/>
      <c r="H4" s="49"/>
      <c r="I4" s="49"/>
      <c r="J4" s="50"/>
    </row>
    <row r="5" spans="1:12" ht="20.25" customHeight="1" x14ac:dyDescent="0.25">
      <c r="A5" s="4"/>
      <c r="B5" s="46" t="s">
        <v>18</v>
      </c>
      <c r="C5" s="54"/>
      <c r="D5" s="48" t="s">
        <v>31</v>
      </c>
      <c r="E5" s="49"/>
      <c r="F5" s="49"/>
      <c r="G5" s="49"/>
      <c r="H5" s="49"/>
      <c r="I5" s="49"/>
      <c r="J5" s="50"/>
    </row>
    <row r="6" spans="1:12" ht="20.25" customHeight="1" x14ac:dyDescent="0.25">
      <c r="A6" s="4"/>
      <c r="B6" s="46" t="s">
        <v>4</v>
      </c>
      <c r="C6" s="47"/>
      <c r="D6" s="48" t="s">
        <v>35</v>
      </c>
      <c r="E6" s="49"/>
      <c r="F6" s="49"/>
      <c r="G6" s="49"/>
      <c r="H6" s="49"/>
      <c r="I6" s="49"/>
      <c r="J6" s="50"/>
    </row>
    <row r="7" spans="1:12" ht="20.25" customHeight="1" x14ac:dyDescent="0.25">
      <c r="A7" s="5"/>
      <c r="B7" s="46" t="s">
        <v>6</v>
      </c>
      <c r="C7" s="47"/>
      <c r="D7" s="48"/>
      <c r="E7" s="49"/>
      <c r="F7" s="49"/>
      <c r="G7" s="49"/>
      <c r="H7" s="49"/>
      <c r="I7" s="49"/>
      <c r="J7" s="50"/>
    </row>
    <row r="8" spans="1:12" ht="20.25" customHeight="1" x14ac:dyDescent="0.25">
      <c r="A8" s="5"/>
      <c r="B8" s="6" t="s">
        <v>1</v>
      </c>
      <c r="C8" s="18"/>
      <c r="D8" s="48"/>
      <c r="E8" s="50"/>
      <c r="F8" s="53"/>
      <c r="G8" s="53"/>
      <c r="H8" s="19"/>
      <c r="I8" s="22"/>
      <c r="J8" s="22"/>
    </row>
    <row r="9" spans="1:12" ht="20.25" customHeight="1" x14ac:dyDescent="0.25">
      <c r="A9" s="5"/>
      <c r="B9" s="47" t="s">
        <v>16</v>
      </c>
      <c r="C9" s="47"/>
      <c r="D9" s="57"/>
      <c r="E9" s="57"/>
      <c r="F9" s="24"/>
      <c r="G9" s="24"/>
      <c r="H9" s="24"/>
      <c r="I9" s="22"/>
      <c r="J9" s="22"/>
    </row>
    <row r="10" spans="1:12" ht="20.25" customHeight="1" x14ac:dyDescent="0.25">
      <c r="A10" s="5"/>
      <c r="B10" s="55" t="s">
        <v>33</v>
      </c>
      <c r="C10" s="55"/>
      <c r="D10" s="56"/>
      <c r="E10" s="56"/>
      <c r="F10" s="32"/>
      <c r="G10" s="32"/>
      <c r="H10" s="32"/>
      <c r="I10" s="22"/>
      <c r="J10" s="22"/>
    </row>
    <row r="11" spans="1:12" ht="21.75" customHeight="1" x14ac:dyDescent="0.25">
      <c r="A11" s="5"/>
      <c r="B11" s="25"/>
      <c r="C11" s="25"/>
      <c r="D11" s="26"/>
      <c r="E11" s="26"/>
      <c r="F11" s="24"/>
      <c r="G11" s="24"/>
      <c r="H11" s="24"/>
      <c r="I11" s="22"/>
      <c r="J11" s="22"/>
    </row>
    <row r="12" spans="1:12" s="7" customFormat="1" ht="47.25" x14ac:dyDescent="0.25">
      <c r="B12" s="13" t="s">
        <v>0</v>
      </c>
      <c r="C12" s="13" t="s">
        <v>36</v>
      </c>
      <c r="D12" s="13" t="s">
        <v>12</v>
      </c>
      <c r="E12" s="13" t="s">
        <v>46</v>
      </c>
      <c r="F12" s="13" t="s">
        <v>7</v>
      </c>
      <c r="G12" s="13" t="s">
        <v>2</v>
      </c>
      <c r="H12" s="13" t="s">
        <v>8</v>
      </c>
      <c r="I12" s="13" t="s">
        <v>9</v>
      </c>
      <c r="J12" s="13" t="s">
        <v>10</v>
      </c>
      <c r="K12" s="13" t="s">
        <v>13</v>
      </c>
      <c r="L12" s="13" t="s">
        <v>14</v>
      </c>
    </row>
    <row r="13" spans="1:12" s="9" customFormat="1" ht="26.25" customHeight="1" x14ac:dyDescent="0.25">
      <c r="A13" s="8"/>
      <c r="B13" s="43">
        <v>1</v>
      </c>
      <c r="C13" s="44" t="s">
        <v>41</v>
      </c>
      <c r="D13" s="33"/>
      <c r="E13" s="34"/>
      <c r="F13" s="34"/>
      <c r="G13" s="35"/>
      <c r="H13" s="34"/>
      <c r="I13" s="34"/>
      <c r="J13" s="34"/>
      <c r="K13" s="33"/>
      <c r="L13" s="45"/>
    </row>
    <row r="14" spans="1:12" s="9" customFormat="1" ht="20.25" customHeight="1" x14ac:dyDescent="0.25">
      <c r="A14" s="8"/>
      <c r="B14" s="14" t="s">
        <v>38</v>
      </c>
      <c r="C14" s="23" t="s">
        <v>42</v>
      </c>
      <c r="D14" s="36" t="s">
        <v>47</v>
      </c>
      <c r="E14" s="40">
        <v>2000</v>
      </c>
      <c r="F14" s="40"/>
      <c r="G14" s="37">
        <f>$G$23</f>
        <v>0.2</v>
      </c>
      <c r="H14" s="40">
        <f>ПозиционноеЦеновое[[#This Row],[Цена за ед  продукции (без НДС)]]*(1+ПозиционноеЦеновое[[#This Row],[НДС (%)]])</f>
        <v>0</v>
      </c>
      <c r="I14" s="40">
        <f>ПозиционноеЦеновое[[#This Row],[Кол-во (объем), тн.]]*ПозиционноеЦеновое[[#This Row],[Цена за ед  продукции (без НДС)]]</f>
        <v>0</v>
      </c>
      <c r="J14" s="40">
        <f>ПозиционноеЦеновое[[#This Row],[Кол-во (объем), тн.]]*ПозиционноеЦеновое[[#This Row],[Цена за ед продукции (с НДС)]]</f>
        <v>0</v>
      </c>
      <c r="K14" s="36"/>
      <c r="L14" s="36"/>
    </row>
    <row r="15" spans="1:12" s="9" customFormat="1" ht="21.75" customHeight="1" x14ac:dyDescent="0.25">
      <c r="A15" s="8"/>
      <c r="B15" s="14" t="s">
        <v>37</v>
      </c>
      <c r="C15" s="15" t="s">
        <v>43</v>
      </c>
      <c r="D15" s="36" t="s">
        <v>47</v>
      </c>
      <c r="E15" s="41">
        <v>1500</v>
      </c>
      <c r="F15" s="41"/>
      <c r="G15" s="31">
        <f>$G$23</f>
        <v>0.2</v>
      </c>
      <c r="H15" s="41">
        <f>ПозиционноеЦеновое[[#This Row],[Цена за ед  продукции (без НДС)]]*(1+ПозиционноеЦеновое[[#This Row],[НДС (%)]])</f>
        <v>0</v>
      </c>
      <c r="I15" s="41">
        <f>ПозиционноеЦеновое[[#This Row],[Кол-во (объем), тн.]]*ПозиционноеЦеновое[[#This Row],[Цена за ед  продукции (без НДС)]]</f>
        <v>0</v>
      </c>
      <c r="J15" s="41">
        <f>ПозиционноеЦеновое[[#This Row],[Кол-во (объем), тн.]]*ПозиционноеЦеновое[[#This Row],[Цена за ед продукции (с НДС)]]</f>
        <v>0</v>
      </c>
      <c r="K15" s="15"/>
      <c r="L15" s="36"/>
    </row>
    <row r="16" spans="1:12" s="9" customFormat="1" ht="21.75" customHeight="1" x14ac:dyDescent="0.25">
      <c r="A16" s="8"/>
      <c r="B16" s="14" t="s">
        <v>39</v>
      </c>
      <c r="C16" s="15" t="s">
        <v>44</v>
      </c>
      <c r="D16" s="36" t="s">
        <v>47</v>
      </c>
      <c r="E16" s="41">
        <v>800</v>
      </c>
      <c r="F16" s="41"/>
      <c r="G16" s="31">
        <f>$G$23</f>
        <v>0.2</v>
      </c>
      <c r="H16" s="41">
        <f>ПозиционноеЦеновое[[#This Row],[Цена за ед  продукции (без НДС)]]*(1+ПозиционноеЦеновое[[#This Row],[НДС (%)]])</f>
        <v>0</v>
      </c>
      <c r="I16" s="41">
        <f>ПозиционноеЦеновое[[#This Row],[Кол-во (объем), тн.]]*ПозиционноеЦеновое[[#This Row],[Цена за ед  продукции (без НДС)]]</f>
        <v>0</v>
      </c>
      <c r="J16" s="41">
        <f>ПозиционноеЦеновое[[#This Row],[Кол-во (объем), тн.]]*ПозиционноеЦеновое[[#This Row],[Цена за ед продукции (с НДС)]]</f>
        <v>0</v>
      </c>
      <c r="K16" s="15"/>
      <c r="L16" s="36"/>
    </row>
    <row r="17" spans="1:12" s="9" customFormat="1" ht="21.75" customHeight="1" x14ac:dyDescent="0.25">
      <c r="A17" s="8"/>
      <c r="B17" s="14" t="s">
        <v>40</v>
      </c>
      <c r="C17" s="15" t="s">
        <v>45</v>
      </c>
      <c r="D17" s="36" t="s">
        <v>47</v>
      </c>
      <c r="E17" s="40">
        <v>800</v>
      </c>
      <c r="F17" s="40"/>
      <c r="G17" s="37">
        <f>$G$23</f>
        <v>0.2</v>
      </c>
      <c r="H17" s="40">
        <f>ПозиционноеЦеновое[[#This Row],[Цена за ед  продукции (без НДС)]]*(1+ПозиционноеЦеновое[[#This Row],[НДС (%)]])</f>
        <v>0</v>
      </c>
      <c r="I17" s="40">
        <f>ПозиционноеЦеновое[[#This Row],[Кол-во (объем), тн.]]*ПозиционноеЦеновое[[#This Row],[Цена за ед  продукции (без НДС)]]</f>
        <v>0</v>
      </c>
      <c r="J17" s="40">
        <f>ПозиционноеЦеновое[[#This Row],[Кол-во (объем), тн.]]*ПозиционноеЦеновое[[#This Row],[Цена за ед продукции (с НДС)]]</f>
        <v>0</v>
      </c>
      <c r="K17" s="36"/>
      <c r="L17" s="36"/>
    </row>
    <row r="18" spans="1:12" s="9" customFormat="1" ht="26.25" customHeight="1" x14ac:dyDescent="0.25">
      <c r="A18" s="8"/>
      <c r="B18" s="14">
        <v>2</v>
      </c>
      <c r="C18" s="15" t="s">
        <v>52</v>
      </c>
      <c r="D18" s="33"/>
      <c r="E18" s="42"/>
      <c r="F18" s="42"/>
      <c r="G18" s="35"/>
      <c r="H18" s="42"/>
      <c r="I18" s="42"/>
      <c r="J18" s="42"/>
      <c r="K18" s="33"/>
      <c r="L18" s="45"/>
    </row>
    <row r="19" spans="1:12" s="9" customFormat="1" ht="21.75" customHeight="1" x14ac:dyDescent="0.25">
      <c r="A19" s="8"/>
      <c r="B19" s="38" t="s">
        <v>48</v>
      </c>
      <c r="C19" s="39" t="s">
        <v>42</v>
      </c>
      <c r="D19" s="36" t="s">
        <v>47</v>
      </c>
      <c r="E19" s="40">
        <v>1000</v>
      </c>
      <c r="F19" s="40"/>
      <c r="G19" s="37">
        <f>$G$23</f>
        <v>0.2</v>
      </c>
      <c r="H19" s="40">
        <f>ПозиционноеЦеновое[[#This Row],[Цена за ед  продукции (без НДС)]]*(1+ПозиционноеЦеновое[[#This Row],[НДС (%)]])</f>
        <v>0</v>
      </c>
      <c r="I19" s="40">
        <f>ПозиционноеЦеновое[[#This Row],[Кол-во (объем), тн.]]*ПозиционноеЦеновое[[#This Row],[Цена за ед  продукции (без НДС)]]</f>
        <v>0</v>
      </c>
      <c r="J19" s="40">
        <f>ПозиционноеЦеновое[[#This Row],[Кол-во (объем), тн.]]*ПозиционноеЦеновое[[#This Row],[Цена за ед продукции (с НДС)]]</f>
        <v>0</v>
      </c>
      <c r="K19" s="36"/>
      <c r="L19" s="36"/>
    </row>
    <row r="20" spans="1:12" s="9" customFormat="1" ht="21.75" customHeight="1" x14ac:dyDescent="0.25">
      <c r="A20" s="8"/>
      <c r="B20" s="14" t="s">
        <v>49</v>
      </c>
      <c r="C20" s="15" t="s">
        <v>43</v>
      </c>
      <c r="D20" s="36" t="s">
        <v>47</v>
      </c>
      <c r="E20" s="41">
        <v>1000</v>
      </c>
      <c r="F20" s="41"/>
      <c r="G20" s="31">
        <f>$G$23</f>
        <v>0.2</v>
      </c>
      <c r="H20" s="41">
        <f>ПозиционноеЦеновое[[#This Row],[Цена за ед  продукции (без НДС)]]*(1+ПозиционноеЦеновое[[#This Row],[НДС (%)]])</f>
        <v>0</v>
      </c>
      <c r="I20" s="41">
        <f>ПозиционноеЦеновое[[#This Row],[Кол-во (объем), тн.]]*ПозиционноеЦеновое[[#This Row],[Цена за ед  продукции (без НДС)]]</f>
        <v>0</v>
      </c>
      <c r="J20" s="41">
        <f>ПозиционноеЦеновое[[#This Row],[Кол-во (объем), тн.]]*ПозиционноеЦеновое[[#This Row],[Цена за ед продукции (с НДС)]]</f>
        <v>0</v>
      </c>
      <c r="K20" s="15"/>
      <c r="L20" s="36"/>
    </row>
    <row r="21" spans="1:12" s="9" customFormat="1" ht="21.75" customHeight="1" x14ac:dyDescent="0.25">
      <c r="A21" s="8"/>
      <c r="B21" s="14" t="s">
        <v>50</v>
      </c>
      <c r="C21" s="15" t="s">
        <v>44</v>
      </c>
      <c r="D21" s="36" t="s">
        <v>47</v>
      </c>
      <c r="E21" s="41">
        <v>500</v>
      </c>
      <c r="F21" s="41"/>
      <c r="G21" s="31">
        <f>$G$23</f>
        <v>0.2</v>
      </c>
      <c r="H21" s="41">
        <f>ПозиционноеЦеновое[[#This Row],[Цена за ед  продукции (без НДС)]]*(1+ПозиционноеЦеновое[[#This Row],[НДС (%)]])</f>
        <v>0</v>
      </c>
      <c r="I21" s="41">
        <f>ПозиционноеЦеновое[[#This Row],[Кол-во (объем), тн.]]*ПозиционноеЦеновое[[#This Row],[Цена за ед  продукции (без НДС)]]</f>
        <v>0</v>
      </c>
      <c r="J21" s="41">
        <f>ПозиционноеЦеновое[[#This Row],[Кол-во (объем), тн.]]*ПозиционноеЦеновое[[#This Row],[Цена за ед продукции (с НДС)]]</f>
        <v>0</v>
      </c>
      <c r="K21" s="15"/>
      <c r="L21" s="36"/>
    </row>
    <row r="22" spans="1:12" s="9" customFormat="1" ht="21.75" customHeight="1" x14ac:dyDescent="0.25">
      <c r="A22" s="8"/>
      <c r="B22" s="14" t="s">
        <v>51</v>
      </c>
      <c r="C22" s="15" t="s">
        <v>45</v>
      </c>
      <c r="D22" s="36" t="s">
        <v>47</v>
      </c>
      <c r="E22" s="41">
        <v>500</v>
      </c>
      <c r="F22" s="41"/>
      <c r="G22" s="31">
        <f>$G$23</f>
        <v>0.2</v>
      </c>
      <c r="H22" s="41">
        <f>ПозиционноеЦеновое[[#This Row],[Цена за ед  продукции (без НДС)]]*(1+ПозиционноеЦеновое[[#This Row],[НДС (%)]])</f>
        <v>0</v>
      </c>
      <c r="I22" s="41">
        <f>ПозиционноеЦеновое[[#This Row],[Кол-во (объем), тн.]]*ПозиционноеЦеновое[[#This Row],[Цена за ед  продукции (без НДС)]]</f>
        <v>0</v>
      </c>
      <c r="J22" s="41">
        <f>ПозиционноеЦеновое[[#This Row],[Кол-во (объем), тн.]]*ПозиционноеЦеновое[[#This Row],[Цена за ед продукции (с НДС)]]</f>
        <v>0</v>
      </c>
      <c r="K22" s="15"/>
      <c r="L22" s="36"/>
    </row>
    <row r="23" spans="1:12" s="9" customFormat="1" ht="21.75" customHeight="1" x14ac:dyDescent="0.25">
      <c r="B23" s="12"/>
      <c r="C23" s="16" t="s">
        <v>11</v>
      </c>
      <c r="D23" s="15"/>
      <c r="E23" s="41">
        <f>SUBTOTAL(109,E13:E22)</f>
        <v>8100</v>
      </c>
      <c r="F23" s="41">
        <f>SUBTOTAL(109,F13:F22)</f>
        <v>0</v>
      </c>
      <c r="G23" s="31">
        <v>0.2</v>
      </c>
      <c r="H23" s="41">
        <f>SUBTOTAL(109,H13:H22)</f>
        <v>0</v>
      </c>
      <c r="I23" s="41">
        <f>SUBTOTAL(109,I13:I22)</f>
        <v>0</v>
      </c>
      <c r="J23" s="41">
        <f>SUBTOTAL(109,J13:J22)</f>
        <v>0</v>
      </c>
      <c r="K23" s="15"/>
      <c r="L23" s="36"/>
    </row>
    <row r="24" spans="1:12" s="9" customFormat="1" ht="21.75" customHeight="1" x14ac:dyDescent="0.25">
      <c r="B24" s="10"/>
      <c r="C24" s="11"/>
      <c r="D24" s="11"/>
      <c r="E24" s="11"/>
      <c r="F24" s="11"/>
      <c r="G24" s="11"/>
      <c r="H24" s="11"/>
      <c r="I24" s="11"/>
      <c r="J24" s="11"/>
    </row>
    <row r="25" spans="1:12" s="9" customFormat="1" ht="33.75" customHeight="1" x14ac:dyDescent="0.25">
      <c r="B25" s="58"/>
      <c r="C25" s="61" t="s">
        <v>54</v>
      </c>
      <c r="D25" s="59" t="s">
        <v>53</v>
      </c>
      <c r="E25" s="60"/>
    </row>
    <row r="26" spans="1:12" s="9" customFormat="1" ht="21.75" customHeight="1" x14ac:dyDescent="0.25">
      <c r="B26" s="10"/>
    </row>
    <row r="27" spans="1:12" s="9" customFormat="1" ht="21.75" customHeight="1" x14ac:dyDescent="0.25">
      <c r="B27" s="10"/>
    </row>
    <row r="28" spans="1:12" s="9" customFormat="1" ht="21.75" customHeight="1" x14ac:dyDescent="0.25">
      <c r="B28" s="10"/>
    </row>
    <row r="29" spans="1:12" s="9" customFormat="1" ht="21.75" customHeight="1" x14ac:dyDescent="0.25">
      <c r="B29" s="10"/>
    </row>
    <row r="30" spans="1:12" s="9" customFormat="1" ht="21.75" customHeight="1" x14ac:dyDescent="0.25">
      <c r="B30" s="10"/>
    </row>
    <row r="31" spans="1:12" s="9" customFormat="1" ht="21.75" customHeight="1" x14ac:dyDescent="0.25">
      <c r="B31" s="10"/>
    </row>
    <row r="32" spans="1:12" s="9" customFormat="1" ht="21.75" customHeight="1" x14ac:dyDescent="0.25">
      <c r="B32" s="10"/>
    </row>
    <row r="33" spans="2:2" s="9" customFormat="1" ht="21.75" customHeight="1" x14ac:dyDescent="0.25">
      <c r="B33" s="10"/>
    </row>
    <row r="34" spans="2:2" s="9" customFormat="1" ht="21.75" customHeight="1" x14ac:dyDescent="0.25">
      <c r="B34" s="10"/>
    </row>
    <row r="35" spans="2:2" s="9" customFormat="1" ht="21.75" customHeight="1" x14ac:dyDescent="0.25">
      <c r="B35" s="10"/>
    </row>
    <row r="36" spans="2:2" s="9" customFormat="1" ht="21.75" customHeight="1" x14ac:dyDescent="0.25">
      <c r="B36" s="10"/>
    </row>
    <row r="37" spans="2:2" s="9" customFormat="1" ht="21.75" customHeight="1" x14ac:dyDescent="0.25">
      <c r="B37" s="10"/>
    </row>
    <row r="38" spans="2:2" s="9" customFormat="1" ht="21.75" customHeight="1" x14ac:dyDescent="0.25">
      <c r="B38" s="10"/>
    </row>
    <row r="39" spans="2:2" s="9" customFormat="1" ht="21.75" customHeight="1" x14ac:dyDescent="0.25">
      <c r="B39" s="10"/>
    </row>
  </sheetData>
  <sheetProtection formatRows="0" insertRows="0" deleteRows="0" sort="0"/>
  <mergeCells count="16">
    <mergeCell ref="B10:C10"/>
    <mergeCell ref="D10:E10"/>
    <mergeCell ref="B9:C9"/>
    <mergeCell ref="D9:E9"/>
    <mergeCell ref="B7:C7"/>
    <mergeCell ref="B3:C3"/>
    <mergeCell ref="B6:C6"/>
    <mergeCell ref="D6:J6"/>
    <mergeCell ref="D3:E3"/>
    <mergeCell ref="D8:E8"/>
    <mergeCell ref="F8:G8"/>
    <mergeCell ref="D7:J7"/>
    <mergeCell ref="B4:C4"/>
    <mergeCell ref="D4:J4"/>
    <mergeCell ref="B5:C5"/>
    <mergeCell ref="D5:J5"/>
  </mergeCells>
  <dataValidations count="8">
    <dataValidation operator="notEqual" allowBlank="1" showInputMessage="1" showErrorMessage="1" error="Только число, не равное нулю." sqref="E13:E22"/>
    <dataValidation type="decimal" operator="greaterThanOrEqual" allowBlank="1" showInputMessage="1" showErrorMessage="1" prompt="Только число, больше или равное нулю._x000a__x000a_Знак % ставится автоматически." sqref="G13:G23">
      <formula1>0</formula1>
    </dataValidation>
    <dataValidation type="decimal" operator="greaterThanOrEqual" allowBlank="1" showInputMessage="1" showErrorMessage="1" prompt="Только число, больше или равное нулю" sqref="F13:F23 H13:J23">
      <formula1>0</formula1>
    </dataValidation>
    <dataValidation allowBlank="1" showInputMessage="1" showErrorMessage="1" prompt="Заполняется автоматически из данных, указанных во вкладке «8. Ценовое предложение»" sqref="E3"/>
    <dataValidation type="list" allowBlank="1" showInputMessage="1" showErrorMessage="1" sqref="D11:E11">
      <formula1>"ОСНО,УСН,НПД"</formula1>
    </dataValidation>
    <dataValidation type="list" allowBlank="1" showInputMessage="1" showErrorMessage="1" prompt="Выбрать из списка." sqref="D9:E9">
      <formula1>"ОСНО,УСН,НПД"</formula1>
    </dataValidation>
    <dataValidation type="list" allowBlank="1" showInputMessage="1" sqref="D5:J5">
      <formula1>INDIRECT("СпособыЗакупок[Способы закупки]")</formula1>
    </dataValidation>
    <dataValidation type="date" errorStyle="warning" operator="greaterThan" allowBlank="1" showInputMessage="1" showErrorMessage="1" errorTitle="Внимание" error="Необходимо указать в формате даты" prompt="Рекомендуется предусмотреть срок не менее 90 дней от даты окончания приема заявок." sqref="D10">
      <formula1>7306</formula1>
    </dataValidation>
  </dataValidations>
  <pageMargins left="0.23622047244094491" right="0.23622047244094491" top="0.74803149606299213" bottom="0.74803149606299213" header="0.31496062992125984" footer="0.31496062992125984"/>
  <pageSetup paperSize="9" scale="70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0" t="s">
        <v>32</v>
      </c>
    </row>
    <row r="2" spans="1:6" x14ac:dyDescent="0.25">
      <c r="A2" s="29" t="s">
        <v>31</v>
      </c>
    </row>
    <row r="3" spans="1:6" x14ac:dyDescent="0.25">
      <c r="A3" s="28" t="s">
        <v>30</v>
      </c>
    </row>
    <row r="4" spans="1:6" x14ac:dyDescent="0.25">
      <c r="A4" s="29" t="s">
        <v>29</v>
      </c>
    </row>
    <row r="5" spans="1:6" x14ac:dyDescent="0.25">
      <c r="A5" s="28" t="s">
        <v>28</v>
      </c>
    </row>
    <row r="6" spans="1:6" x14ac:dyDescent="0.25">
      <c r="A6" s="29" t="s">
        <v>27</v>
      </c>
    </row>
    <row r="7" spans="1:6" x14ac:dyDescent="0.25">
      <c r="A7" s="28" t="s">
        <v>26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9" t="s">
        <v>25</v>
      </c>
    </row>
    <row r="9" spans="1:6" x14ac:dyDescent="0.25">
      <c r="A9" s="28" t="s">
        <v>24</v>
      </c>
    </row>
    <row r="10" spans="1:6" x14ac:dyDescent="0.25">
      <c r="A10" s="29" t="s">
        <v>23</v>
      </c>
    </row>
    <row r="11" spans="1:6" x14ac:dyDescent="0.25">
      <c r="A11" s="28" t="s">
        <v>22</v>
      </c>
    </row>
    <row r="12" spans="1:6" x14ac:dyDescent="0.25">
      <c r="A12" s="29" t="s">
        <v>21</v>
      </c>
    </row>
    <row r="13" spans="1:6" x14ac:dyDescent="0.25">
      <c r="A13" s="28" t="s">
        <v>20</v>
      </c>
    </row>
    <row r="14" spans="1:6" x14ac:dyDescent="0.25">
      <c r="A14" s="27" t="s">
        <v>19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Ценовое предложение позиции</vt:lpstr>
      <vt:lpstr>Способы закупок</vt:lpstr>
      <vt:lpstr>'Ценовое предложение позиции'!Заголовки_для_печати</vt:lpstr>
      <vt:lpstr>'Ценовое предложение позиции'!Область_печати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2023-12-20T01:54:36Z</dcterms:modified>
  <cp:category>Формы; Закупочная документация</cp:category>
</cp:coreProperties>
</file>