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6" l="1"/>
  <c r="J18" i="16" s="1"/>
  <c r="H19" i="16"/>
  <c r="H20" i="16"/>
  <c r="H21" i="16"/>
  <c r="J21" i="16" s="1"/>
  <c r="H22" i="16"/>
  <c r="J22" i="16" s="1"/>
  <c r="H23" i="16"/>
  <c r="H17" i="16"/>
  <c r="J17" i="16" s="1"/>
  <c r="J19" i="16"/>
  <c r="J20" i="16"/>
  <c r="J23" i="16"/>
  <c r="I18" i="16"/>
  <c r="I19" i="16"/>
  <c r="I20" i="16"/>
  <c r="I21" i="16"/>
  <c r="I22" i="16"/>
  <c r="I23" i="16"/>
  <c r="I17" i="16"/>
  <c r="J25" i="16" l="1"/>
  <c r="I25" i="16"/>
  <c r="I13" i="16"/>
  <c r="I14" i="16"/>
  <c r="I15" i="16"/>
  <c r="I12" i="16"/>
  <c r="H13" i="16"/>
  <c r="J13" i="16" s="1"/>
  <c r="H14" i="16"/>
  <c r="J14" i="16" s="1"/>
  <c r="H15" i="16"/>
  <c r="J15" i="16" s="1"/>
  <c r="H12" i="16"/>
  <c r="J12" i="16" s="1"/>
  <c r="I26" i="16" l="1"/>
  <c r="I27" i="16" s="1"/>
  <c r="J26" i="16"/>
  <c r="J27" i="16" s="1"/>
</calcChain>
</file>

<file path=xl/sharedStrings.xml><?xml version="1.0" encoding="utf-8"?>
<sst xmlns="http://schemas.openxmlformats.org/spreadsheetml/2006/main" count="48" uniqueCount="39">
  <si>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</si>
  <si>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</si>
  <si>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</si>
  <si>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</si>
  <si>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</si>
  <si>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</si>
  <si>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</si>
  <si>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</si>
  <si>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</si>
  <si>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</si>
  <si>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</si>
  <si>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</si>
  <si>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</si>
  <si>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</si>
  <si>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</si>
  <si>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</si>
  <si>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1С:Предприятие 8. Экология. Охрана окружающей среды КОРП. Основная поставка</t>
  </si>
  <si>
    <t>1С:Экология. Охрана окружающей среды КОРП, клиентская лицензия на 5 рабочих мест</t>
  </si>
  <si>
    <t>Экология. Библиотеки ЗНТ Экоюрс для 1С:Предприятие 8. Основная поставка</t>
  </si>
  <si>
    <t>Экология. Библиотеки ЗНТ Экоюрс для 1С:Предприятие 8. Доп. лицензия на 1 р.м.</t>
  </si>
  <si>
    <t>шт</t>
  </si>
  <si>
    <t>Лицензии</t>
  </si>
  <si>
    <t>Стоимость работ по внедрению (без доработок)</t>
  </si>
  <si>
    <t>Этап 1. Инициация работ</t>
  </si>
  <si>
    <t>Этап 2. Адаптация и настройка типового функционала</t>
  </si>
  <si>
    <t>Этап 3. Обучение</t>
  </si>
  <si>
    <t>Этап 4. Функциональное тестирование</t>
  </si>
  <si>
    <t>Этап 5. Опытная эксплуатация</t>
  </si>
  <si>
    <t>Этап 6. Перевод в промышленную эксплуатацию</t>
  </si>
  <si>
    <t>Гарантийная поддержка (без учета времени реакции в 8 часов)</t>
  </si>
  <si>
    <t>раб. дней</t>
  </si>
  <si>
    <t>Стоимость выполнения работ (без учета доработок)</t>
  </si>
  <si>
    <t>Итоговая стоимость</t>
  </si>
  <si>
    <t>Стоимость приобретения лицензий</t>
  </si>
  <si>
    <t>Единица измерения</t>
  </si>
  <si>
    <t>Цена за единицу
(без НДС)</t>
  </si>
  <si>
    <t>Цена за единицу
(с НДС)</t>
  </si>
  <si>
    <t>24::43</t>
  </si>
  <si>
    <t>Выполнение работ по внедрению автоматизированной информационной системы "Охрана окружающей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</si>
</sst>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#,##0.00\ &quot;₽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169" fontId="2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169" fontId="5" fillId="0" borderId="1" xfId="0" applyNumberFormat="1" applyFont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16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</cellXfs>
  <cellStyles count="2">
    <cellStyle name="Обычный" xfId="0" builtinId="0"/>
    <cellStyle name="Обычный 2" xfId="1"/>
  </cellStyles>
  <dxfs count="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showGridLines="0" tabSelected="1" view="pageBreakPreview" zoomScale="70" zoomScaleNormal="100" zoomScaleSheetLayoutView="70" workbookViewId="0">
      <selection activeCell="F19" sqref="F19"/>
    </sheetView>
  </sheetViews>
  <sheetFormatPr defaultRowHeight="21.75" customHeight="1" x14ac:dyDescent="0.25"/>
  <cols>
    <col min="1" max="1" width="3.85546875" style="4" customWidth="1"/>
    <col min="2" max="2" width="4.5703125" style="18" customWidth="1"/>
    <col min="3" max="3" width="48.5703125" style="4" customWidth="1"/>
    <col min="4" max="10" width="16.85546875" style="4" customWidth="1"/>
    <col min="11" max="11" width="40.28515625" style="2" customWidth="1"/>
    <col min="12" max="16384" width="9.140625" style="4"/>
  </cols>
  <sheetData>
    <row r="1" spans="1:11" ht="21.75" customHeight="1" x14ac:dyDescent="0.25">
      <c r="A1" s="2"/>
      <c r="B1" s="3" t="s">
        <v>6</v>
      </c>
    </row>
    <row r="2" spans="1:11" ht="21.75" customHeight="1" x14ac:dyDescent="0.25">
      <c r="B2" s="5" t="s">
        <v>14</v>
      </c>
    </row>
    <row r="3" spans="1:11" ht="22.5" customHeight="1" x14ac:dyDescent="0.25">
      <c r="B3" s="6" t="s">
        <v>4</v>
      </c>
      <c r="C3" s="7"/>
      <c r="D3" s="8" t="s">
        <v>37</v>
      </c>
      <c r="E3" s="9"/>
      <c r="F3" s="10"/>
      <c r="G3" s="11"/>
      <c r="H3" s="11"/>
      <c r="I3" s="12"/>
      <c r="J3" s="12"/>
    </row>
    <row r="4" spans="1:11" ht="32.25" customHeight="1" x14ac:dyDescent="0.25">
      <c r="B4" s="6" t="s">
        <v>5</v>
      </c>
      <c r="C4" s="7"/>
      <c r="D4" s="8" t="s">
        <v>38</v>
      </c>
      <c r="E4" s="13"/>
      <c r="F4" s="13"/>
      <c r="G4" s="13"/>
      <c r="H4" s="13"/>
      <c r="I4" s="13"/>
      <c r="J4" s="9"/>
    </row>
    <row r="5" spans="1:11" ht="22.5" customHeight="1" x14ac:dyDescent="0.25">
      <c r="A5" s="14"/>
      <c r="B5" s="6" t="s">
        <v>7</v>
      </c>
      <c r="C5" s="7"/>
      <c r="D5" s="35"/>
      <c r="E5" s="36"/>
      <c r="F5" s="36"/>
      <c r="G5" s="36"/>
      <c r="H5" s="36"/>
      <c r="I5" s="36"/>
      <c r="J5" s="37"/>
    </row>
    <row r="6" spans="1:11" ht="22.5" customHeight="1" x14ac:dyDescent="0.25">
      <c r="A6" s="14"/>
      <c r="B6" s="2" t="s">
        <v>1</v>
      </c>
      <c r="C6" s="15"/>
      <c r="D6" s="35"/>
      <c r="E6" s="37"/>
      <c r="F6" s="16"/>
      <c r="G6" s="16"/>
      <c r="H6" s="11"/>
      <c r="I6" s="12"/>
      <c r="J6" s="12"/>
    </row>
    <row r="7" spans="1:11" ht="22.5" customHeight="1" x14ac:dyDescent="0.25">
      <c r="A7" s="14"/>
      <c r="B7" s="4" t="s">
        <v>2</v>
      </c>
      <c r="C7" s="15"/>
      <c r="D7" s="38"/>
      <c r="E7" s="39"/>
      <c r="F7" s="16"/>
      <c r="G7" s="16"/>
      <c r="H7" s="11"/>
      <c r="I7" s="12"/>
      <c r="J7" s="12"/>
    </row>
    <row r="8" spans="1:11" ht="22.5" customHeight="1" x14ac:dyDescent="0.25">
      <c r="A8" s="14"/>
      <c r="B8" s="7" t="s">
        <v>15</v>
      </c>
      <c r="C8" s="7"/>
      <c r="D8" s="40"/>
      <c r="E8" s="40"/>
      <c r="F8" s="11"/>
      <c r="G8" s="11"/>
      <c r="H8" s="11"/>
      <c r="I8" s="12"/>
      <c r="J8" s="12"/>
    </row>
    <row r="9" spans="1:11" ht="21.75" customHeight="1" x14ac:dyDescent="0.25">
      <c r="A9" s="14"/>
      <c r="B9" s="17"/>
      <c r="C9" s="17"/>
      <c r="D9" s="12"/>
      <c r="E9" s="12"/>
      <c r="F9" s="11"/>
      <c r="G9" s="11"/>
      <c r="H9" s="11"/>
      <c r="I9" s="12"/>
      <c r="J9" s="12"/>
    </row>
    <row r="10" spans="1:11" s="18" customFormat="1" ht="47.25" x14ac:dyDescent="0.25">
      <c r="B10" s="19" t="s">
        <v>0</v>
      </c>
      <c r="C10" s="19" t="s">
        <v>12</v>
      </c>
      <c r="D10" s="19" t="s">
        <v>34</v>
      </c>
      <c r="E10" s="19" t="s">
        <v>8</v>
      </c>
      <c r="F10" s="19" t="s">
        <v>35</v>
      </c>
      <c r="G10" s="19" t="s">
        <v>3</v>
      </c>
      <c r="H10" s="19" t="s">
        <v>36</v>
      </c>
      <c r="I10" s="19" t="s">
        <v>9</v>
      </c>
      <c r="J10" s="19" t="s">
        <v>10</v>
      </c>
      <c r="K10" s="19" t="s">
        <v>13</v>
      </c>
    </row>
    <row r="11" spans="1:11" s="18" customFormat="1" ht="25.5" customHeight="1" x14ac:dyDescent="0.25">
      <c r="B11" s="20" t="s">
        <v>21</v>
      </c>
      <c r="C11" s="20"/>
      <c r="D11" s="20"/>
      <c r="E11" s="20"/>
      <c r="F11" s="20"/>
      <c r="G11" s="20"/>
      <c r="H11" s="20"/>
      <c r="I11" s="20"/>
      <c r="J11" s="20"/>
      <c r="K11" s="20"/>
    </row>
    <row r="12" spans="1:11" ht="34.5" customHeight="1" x14ac:dyDescent="0.25">
      <c r="A12" s="2"/>
      <c r="B12" s="21">
        <v>1</v>
      </c>
      <c r="C12" s="22" t="s">
        <v>16</v>
      </c>
      <c r="D12" s="21" t="s">
        <v>20</v>
      </c>
      <c r="E12" s="21">
        <v>1</v>
      </c>
      <c r="F12" s="41"/>
      <c r="G12" s="1"/>
      <c r="H12" s="23">
        <f>'Ценовое предложение'!$F12*(1+'Ценовое предложение'!$G12/100)</f>
        <v>0</v>
      </c>
      <c r="I12" s="23">
        <f>'Ценовое предложение'!$E12*'Ценовое предложение'!$F12</f>
        <v>0</v>
      </c>
      <c r="J12" s="23">
        <f>'Ценовое предложение'!$E12*'Ценовое предложение'!$H12</f>
        <v>0</v>
      </c>
      <c r="K12" s="42"/>
    </row>
    <row r="13" spans="1:11" ht="34.5" customHeight="1" x14ac:dyDescent="0.25">
      <c r="A13" s="2"/>
      <c r="B13" s="21">
        <v>2</v>
      </c>
      <c r="C13" s="22" t="s">
        <v>17</v>
      </c>
      <c r="D13" s="21" t="s">
        <v>20</v>
      </c>
      <c r="E13" s="21">
        <v>1</v>
      </c>
      <c r="F13" s="41"/>
      <c r="G13" s="1"/>
      <c r="H13" s="23">
        <f>'Ценовое предложение'!$F13*(1+'Ценовое предложение'!$G13/100)</f>
        <v>0</v>
      </c>
      <c r="I13" s="23">
        <f>'Ценовое предложение'!$E13*'Ценовое предложение'!$F13</f>
        <v>0</v>
      </c>
      <c r="J13" s="23">
        <f>'Ценовое предложение'!$E13*'Ценовое предложение'!$H13</f>
        <v>0</v>
      </c>
      <c r="K13" s="42"/>
    </row>
    <row r="14" spans="1:11" ht="34.5" customHeight="1" x14ac:dyDescent="0.25">
      <c r="A14" s="2"/>
      <c r="B14" s="21">
        <v>3</v>
      </c>
      <c r="C14" s="22" t="s">
        <v>18</v>
      </c>
      <c r="D14" s="21" t="s">
        <v>20</v>
      </c>
      <c r="E14" s="21">
        <v>1</v>
      </c>
      <c r="F14" s="41"/>
      <c r="G14" s="1"/>
      <c r="H14" s="23">
        <f>'Ценовое предложение'!$F14*(1+'Ценовое предложение'!$G14/100)</f>
        <v>0</v>
      </c>
      <c r="I14" s="23">
        <f>'Ценовое предложение'!$E14*'Ценовое предложение'!$F14</f>
        <v>0</v>
      </c>
      <c r="J14" s="23">
        <f>'Ценовое предложение'!$E14*'Ценовое предложение'!$H14</f>
        <v>0</v>
      </c>
      <c r="K14" s="42"/>
    </row>
    <row r="15" spans="1:11" ht="34.5" customHeight="1" x14ac:dyDescent="0.25">
      <c r="A15" s="2"/>
      <c r="B15" s="21">
        <v>4</v>
      </c>
      <c r="C15" s="22" t="s">
        <v>19</v>
      </c>
      <c r="D15" s="21" t="s">
        <v>20</v>
      </c>
      <c r="E15" s="21">
        <v>5</v>
      </c>
      <c r="F15" s="41"/>
      <c r="G15" s="1"/>
      <c r="H15" s="23">
        <f>'Ценовое предложение'!$F15*(1+'Ценовое предложение'!$G15/100)</f>
        <v>0</v>
      </c>
      <c r="I15" s="23">
        <f>'Ценовое предложение'!$E15*'Ценовое предложение'!$F15</f>
        <v>0</v>
      </c>
      <c r="J15" s="23">
        <f>'Ценовое предложение'!$E15*'Ценовое предложение'!$H15</f>
        <v>0</v>
      </c>
      <c r="K15" s="42"/>
    </row>
    <row r="16" spans="1:11" ht="25.5" customHeight="1" x14ac:dyDescent="0.25">
      <c r="A16" s="2"/>
      <c r="B16" s="24" t="s">
        <v>22</v>
      </c>
      <c r="C16" s="24"/>
      <c r="D16" s="24"/>
      <c r="E16" s="24"/>
      <c r="F16" s="24"/>
      <c r="G16" s="24"/>
      <c r="H16" s="24"/>
      <c r="I16" s="24"/>
      <c r="J16" s="24"/>
      <c r="K16" s="24"/>
    </row>
    <row r="17" spans="1:11" ht="34.5" customHeight="1" x14ac:dyDescent="0.25">
      <c r="A17" s="2"/>
      <c r="B17" s="21">
        <v>5</v>
      </c>
      <c r="C17" s="22" t="s">
        <v>23</v>
      </c>
      <c r="D17" s="21" t="s">
        <v>30</v>
      </c>
      <c r="E17" s="21">
        <v>40</v>
      </c>
      <c r="F17" s="41"/>
      <c r="G17" s="1"/>
      <c r="H17" s="23">
        <f>'Ценовое предложение'!$F17*(1+'Ценовое предложение'!$G17/100)</f>
        <v>0</v>
      </c>
      <c r="I17" s="23">
        <f>'Ценовое предложение'!$E17*'Ценовое предложение'!$F17</f>
        <v>0</v>
      </c>
      <c r="J17" s="23">
        <f>'Ценовое предложение'!$E17*'Ценовое предложение'!$H17</f>
        <v>0</v>
      </c>
      <c r="K17" s="42"/>
    </row>
    <row r="18" spans="1:11" ht="34.5" customHeight="1" x14ac:dyDescent="0.25">
      <c r="A18" s="2"/>
      <c r="B18" s="21">
        <v>6</v>
      </c>
      <c r="C18" s="22" t="s">
        <v>24</v>
      </c>
      <c r="D18" s="21" t="s">
        <v>30</v>
      </c>
      <c r="E18" s="21">
        <v>40</v>
      </c>
      <c r="F18" s="41"/>
      <c r="G18" s="1"/>
      <c r="H18" s="23">
        <f>'Ценовое предложение'!$F18*(1+'Ценовое предложение'!$G18/100)</f>
        <v>0</v>
      </c>
      <c r="I18" s="23">
        <f>'Ценовое предложение'!$E18*'Ценовое предложение'!$F18</f>
        <v>0</v>
      </c>
      <c r="J18" s="23">
        <f>'Ценовое предложение'!$E18*'Ценовое предложение'!$H18</f>
        <v>0</v>
      </c>
      <c r="K18" s="42"/>
    </row>
    <row r="19" spans="1:11" ht="34.5" customHeight="1" x14ac:dyDescent="0.25">
      <c r="A19" s="2"/>
      <c r="B19" s="21">
        <v>7</v>
      </c>
      <c r="C19" s="22" t="s">
        <v>25</v>
      </c>
      <c r="D19" s="21" t="s">
        <v>30</v>
      </c>
      <c r="E19" s="21">
        <v>25</v>
      </c>
      <c r="F19" s="41"/>
      <c r="G19" s="1"/>
      <c r="H19" s="23">
        <f>'Ценовое предложение'!$F19*(1+'Ценовое предложение'!$G19/100)</f>
        <v>0</v>
      </c>
      <c r="I19" s="23">
        <f>'Ценовое предложение'!$E19*'Ценовое предложение'!$F19</f>
        <v>0</v>
      </c>
      <c r="J19" s="23">
        <f>'Ценовое предложение'!$E19*'Ценовое предложение'!$H19</f>
        <v>0</v>
      </c>
      <c r="K19" s="42"/>
    </row>
    <row r="20" spans="1:11" ht="34.5" customHeight="1" x14ac:dyDescent="0.25">
      <c r="A20" s="2"/>
      <c r="B20" s="21">
        <v>8</v>
      </c>
      <c r="C20" s="22" t="s">
        <v>26</v>
      </c>
      <c r="D20" s="21" t="s">
        <v>30</v>
      </c>
      <c r="E20" s="21">
        <v>45</v>
      </c>
      <c r="F20" s="41"/>
      <c r="G20" s="1"/>
      <c r="H20" s="23">
        <f>'Ценовое предложение'!$F20*(1+'Ценовое предложение'!$G20/100)</f>
        <v>0</v>
      </c>
      <c r="I20" s="23">
        <f>'Ценовое предложение'!$E20*'Ценовое предложение'!$F20</f>
        <v>0</v>
      </c>
      <c r="J20" s="23">
        <f>'Ценовое предложение'!$E20*'Ценовое предложение'!$H20</f>
        <v>0</v>
      </c>
      <c r="K20" s="42"/>
    </row>
    <row r="21" spans="1:11" ht="34.5" customHeight="1" x14ac:dyDescent="0.25">
      <c r="A21" s="2"/>
      <c r="B21" s="21">
        <v>9</v>
      </c>
      <c r="C21" s="22" t="s">
        <v>27</v>
      </c>
      <c r="D21" s="21" t="s">
        <v>30</v>
      </c>
      <c r="E21" s="21">
        <v>60</v>
      </c>
      <c r="F21" s="41"/>
      <c r="G21" s="1"/>
      <c r="H21" s="23">
        <f>'Ценовое предложение'!$F21*(1+'Ценовое предложение'!$G21/100)</f>
        <v>0</v>
      </c>
      <c r="I21" s="23">
        <f>'Ценовое предложение'!$E21*'Ценовое предложение'!$F21</f>
        <v>0</v>
      </c>
      <c r="J21" s="23">
        <f>'Ценовое предложение'!$E21*'Ценовое предложение'!$H21</f>
        <v>0</v>
      </c>
      <c r="K21" s="42"/>
    </row>
    <row r="22" spans="1:11" ht="34.5" customHeight="1" x14ac:dyDescent="0.25">
      <c r="A22" s="2"/>
      <c r="B22" s="21">
        <v>10</v>
      </c>
      <c r="C22" s="22" t="s">
        <v>28</v>
      </c>
      <c r="D22" s="21" t="s">
        <v>30</v>
      </c>
      <c r="E22" s="21">
        <v>20</v>
      </c>
      <c r="F22" s="41"/>
      <c r="G22" s="1"/>
      <c r="H22" s="23">
        <f>'Ценовое предложение'!$F22*(1+'Ценовое предложение'!$G22/100)</f>
        <v>0</v>
      </c>
      <c r="I22" s="23">
        <f>'Ценовое предложение'!$E22*'Ценовое предложение'!$F22</f>
        <v>0</v>
      </c>
      <c r="J22" s="23">
        <f>'Ценовое предложение'!$E22*'Ценовое предложение'!$H22</f>
        <v>0</v>
      </c>
      <c r="K22" s="42"/>
    </row>
    <row r="23" spans="1:11" ht="34.5" customHeight="1" x14ac:dyDescent="0.25">
      <c r="A23" s="2"/>
      <c r="B23" s="21">
        <v>11</v>
      </c>
      <c r="C23" s="22" t="s">
        <v>29</v>
      </c>
      <c r="D23" s="21" t="s">
        <v>30</v>
      </c>
      <c r="E23" s="21">
        <v>247</v>
      </c>
      <c r="F23" s="41"/>
      <c r="G23" s="1"/>
      <c r="H23" s="23">
        <f>'Ценовое предложение'!$F23*(1+'Ценовое предложение'!$G23/100)</f>
        <v>0</v>
      </c>
      <c r="I23" s="23">
        <f>'Ценовое предложение'!$E23*'Ценовое предложение'!$F23</f>
        <v>0</v>
      </c>
      <c r="J23" s="23">
        <f>'Ценовое предложение'!$E23*'Ценовое предложение'!$H23</f>
        <v>0</v>
      </c>
      <c r="K23" s="42"/>
    </row>
    <row r="24" spans="1:11" ht="25.5" customHeight="1" x14ac:dyDescent="0.25">
      <c r="A24" s="2"/>
      <c r="B24" s="25" t="s">
        <v>32</v>
      </c>
      <c r="C24" s="26"/>
      <c r="D24" s="26"/>
      <c r="E24" s="26"/>
      <c r="F24" s="26"/>
      <c r="G24" s="26"/>
      <c r="H24" s="26"/>
      <c r="I24" s="26"/>
      <c r="J24" s="26"/>
      <c r="K24" s="27"/>
    </row>
    <row r="25" spans="1:11" ht="34.5" customHeight="1" x14ac:dyDescent="0.25">
      <c r="A25" s="2"/>
      <c r="B25" s="21">
        <v>1</v>
      </c>
      <c r="C25" s="28" t="s">
        <v>31</v>
      </c>
      <c r="D25" s="29"/>
      <c r="E25" s="29"/>
      <c r="F25" s="29"/>
      <c r="G25" s="29"/>
      <c r="H25" s="30"/>
      <c r="I25" s="23">
        <f>SUM(I17:I23)</f>
        <v>0</v>
      </c>
      <c r="J25" s="23">
        <f>SUM(J17:J23)</f>
        <v>0</v>
      </c>
      <c r="K25" s="42"/>
    </row>
    <row r="26" spans="1:11" ht="34.5" customHeight="1" x14ac:dyDescent="0.25">
      <c r="A26" s="2"/>
      <c r="B26" s="21">
        <v>2</v>
      </c>
      <c r="C26" s="28" t="s">
        <v>33</v>
      </c>
      <c r="D26" s="29"/>
      <c r="E26" s="29"/>
      <c r="F26" s="29"/>
      <c r="G26" s="29"/>
      <c r="H26" s="30"/>
      <c r="I26" s="23">
        <f>SUM(I12:I15)</f>
        <v>0</v>
      </c>
      <c r="J26" s="23">
        <f>SUM(J12:J15)</f>
        <v>0</v>
      </c>
      <c r="K26" s="42"/>
    </row>
    <row r="27" spans="1:11" ht="34.5" customHeight="1" x14ac:dyDescent="0.25">
      <c r="B27" s="31" t="s">
        <v>11</v>
      </c>
      <c r="C27" s="32"/>
      <c r="D27" s="32"/>
      <c r="E27" s="32"/>
      <c r="F27" s="32"/>
      <c r="G27" s="32"/>
      <c r="H27" s="33"/>
      <c r="I27" s="34">
        <f>SUM(I25:I26)</f>
        <v>0</v>
      </c>
      <c r="J27" s="34">
        <f>SUM(J25:J26)</f>
        <v>0</v>
      </c>
      <c r="K27" s="43"/>
    </row>
  </sheetData>
  <sheetProtection algorithmName="SHA-512" hashValue="XUKnsgLBujIUA/DTqom6T6td9rVEgdjEdqJrlvL6JYBAZxvN528685aXFq4079tPtQ+70Yvv09yI0EtBuYT2dw==" saltValue="tqpr61lX6zhwXtebkKinKg==" spinCount="100000" sheet="1" objects="1" scenarios="1" selectLockedCells="1"/>
  <mergeCells count="18">
    <mergeCell ref="B11:K11"/>
    <mergeCell ref="B16:K16"/>
    <mergeCell ref="B24:K24"/>
    <mergeCell ref="B27:H27"/>
    <mergeCell ref="C25:H25"/>
    <mergeCell ref="C26:H26"/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conditionalFormatting sqref="D5:J5 D6:E8">
    <cfRule type="containsBlanks" dxfId="1" priority="2">
      <formula>LEN(TRIM(D5))=0</formula>
    </cfRule>
  </conditionalFormatting>
  <conditionalFormatting sqref="K12:K15 F17:G23 K17:K23 K25:K27 F12:G15">
    <cfRule type="containsBlanks" dxfId="0" priority="1">
      <formula>LEN(TRIM(F12))=0</formula>
    </cfRule>
  </conditionalFormatting>
  <dataValidations count="6">
    <dataValidation operator="notEqual" allowBlank="1" showInputMessage="1" showErrorMessage="1" error="Только число, не равное нулю." sqref="E12:E15 E17:E23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7:G23 G12:G15">
      <formula1>0</formula1>
    </dataValidation>
    <dataValidation type="decimal" operator="greaterThanOrEqual" allowBlank="1" showInputMessage="1" showErrorMessage="1" prompt="Только число, больше или равное нулю" sqref="H12:J15 F12:F15 I25:J27 F17:F23 H17:J23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54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2022-05-24T06:14:42Z</dcterms:modified>
  <cp:category>Формы; Закупочная документация</cp:category>
</cp:coreProperties>
</file>