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ЦОР\ОПР\ШАДРИНА\Торги\2022г\01 ИД\17 Санитарно-бытовые помещения РТС-1_1382\2. Документация\ТЗ, ДВ, график\"/>
    </mc:Choice>
  </mc:AlternateContent>
  <bookViews>
    <workbookView xWindow="0" yWindow="60" windowWidth="7500" windowHeight="4245" tabRatio="771"/>
  </bookViews>
  <sheets>
    <sheet name="19" sheetId="8" r:id="rId1"/>
    <sheet name="20" sheetId="9" r:id="rId2"/>
    <sheet name="22" sheetId="10" r:id="rId3"/>
  </sheets>
  <definedNames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'19'!$16:$16</definedName>
    <definedName name="_xlnm.Print_Titles" localSheetId="1">'20'!$16:$16</definedName>
    <definedName name="_xlnm.Print_Titles" localSheetId="2">'22'!$15:$15</definedName>
    <definedName name="Заказчик" localSheetId="2">#REF!</definedName>
    <definedName name="Заказчик">#REF!</definedName>
    <definedName name="Инвестор" localSheetId="2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K32" i="10" l="1"/>
  <c r="K28" i="9" l="1"/>
  <c r="G28" i="9"/>
  <c r="K24" i="9"/>
  <c r="K26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Lexy</author>
    <author>G_Alex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<sst xmlns="http://schemas.openxmlformats.org/spreadsheetml/2006/main" count="895" uniqueCount="286">
  <si>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</si>
  <si>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</si>
  <si>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</si>
  <si>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</si>
  <si>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</si>
  <si>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</si>
  <si>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</si>
  <si>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</si>
  <si>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</si>
  <si>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</si>
  <si>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СОГЛАСОВАНО</t>
  </si>
  <si>
    <t>УТВЕРЖДАЮ</t>
  </si>
  <si>
    <t xml:space="preserve"> (наименование объекта, станционный номер, инвентарный номер)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</si>
  <si>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</si>
  <si>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</si>
  <si>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Ремонт помещения</t>
  </si>
  <si>
    <t>м3</t>
  </si>
  <si>
    <t>Строительный мусор</t>
  </si>
  <si>
    <t>т</t>
  </si>
  <si>
    <t>100 м2</t>
  </si>
  <si>
    <t>Разборка облицовки стен: из керамических глазурованных плиток</t>
  </si>
  <si>
    <t>м реза</t>
  </si>
  <si>
    <t>100 шт</t>
  </si>
  <si>
    <t>Диск алмазный для твердых материалов, диаметр 350 мм</t>
  </si>
  <si>
    <t>шт</t>
  </si>
  <si>
    <t>Демонтаж: светильников с лампами накаливания (настенных)</t>
  </si>
  <si>
    <t>Раствор готовый кладочный, цементный, М100</t>
  </si>
  <si>
    <t>кг</t>
  </si>
  <si>
    <t>Мастика кровельная эмульсионная ТЕХНОНИКОЛЬ №31 (расход 3,5кг/м2)</t>
  </si>
  <si>
    <t>Клей плиточный</t>
  </si>
  <si>
    <t>Плитка керамогранитная 300х300мм</t>
  </si>
  <si>
    <t>м2</t>
  </si>
  <si>
    <t>Клей для плитки (сухая смесь)</t>
  </si>
  <si>
    <t>Плитка керамическая глазурованная для внутренней облицовки стен гладкая</t>
  </si>
  <si>
    <t>Грунтовка "Бетон-контакт"</t>
  </si>
  <si>
    <t>Эмаль ПФ-115 (выбор цвета)</t>
  </si>
  <si>
    <t>Шпатлевка мультифиниш КНАУФ ( расход 1,2 кг на 1 м2)</t>
  </si>
  <si>
    <t>Устройство потолков: реечных алюминиевых</t>
  </si>
  <si>
    <t>ГРЕБЕНКА BTS</t>
  </si>
  <si>
    <t>Рейка A100AS -Е белая матовая 4,0м A903RUS01</t>
  </si>
  <si>
    <t>Европодвес к ПП 0,5м (2 отв.)</t>
  </si>
  <si>
    <t>Уголок PL 19х19 -Е Албес белый оцинк. L-3.0м</t>
  </si>
  <si>
    <t>м</t>
  </si>
  <si>
    <t>10 шт</t>
  </si>
  <si>
    <t>Блок дверной, алюминиевый, одностворчатый, правый,размером 700x2000 мм (с замком)</t>
  </si>
  <si>
    <t>Наличник из оцинкованной стали с полимерным покрытием 100мм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</si>
  <si>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110 мм</t>
  </si>
  <si>
    <t>100 соединений</t>
  </si>
  <si>
    <t>Прокладка трубопроводов канализации из полиэтиленовых труб высокой плотности диаметром: 110 мм</t>
  </si>
  <si>
    <t>100 м</t>
  </si>
  <si>
    <t>Трубы полипропиленовые диаметр 110/500 мм</t>
  </si>
  <si>
    <t>Отвод ПВХ 110мм 90град</t>
  </si>
  <si>
    <t>Смена: унитазов</t>
  </si>
  <si>
    <t>Унитаз-компакт с бачком</t>
  </si>
  <si>
    <t>Манжета эксцентрическая</t>
  </si>
  <si>
    <t>Смена: гибких подводок к унитазу</t>
  </si>
  <si>
    <t>Подводка гибкая 80мм</t>
  </si>
  <si>
    <t>Смена: раковин</t>
  </si>
  <si>
    <t>Раковина с пьедесталом "Комфорт"</t>
  </si>
  <si>
    <t>Смена: выпусков к умывальникам и мойкам</t>
  </si>
  <si>
    <t>Сифоны полимерные, бутылочные унифицированные с выпуском и вертикальным отводом для моек и умывальников</t>
  </si>
  <si>
    <t>компл</t>
  </si>
  <si>
    <t>Смена смесителей: без душевой сетки</t>
  </si>
  <si>
    <t>Смеситель СМ-Т15/Багульник</t>
  </si>
  <si>
    <t>Смена: гибких подводок к раковине</t>
  </si>
  <si>
    <t>Светодиодный светильник настенно-потолочный ЭРА SPB-201-1-65К-015 IP65</t>
  </si>
  <si>
    <t>Смена: выключателей</t>
  </si>
  <si>
    <t>Выключатель 1-полюсный Schneider Electric BA10-001B ЭТЮД, 10 А, белый</t>
  </si>
  <si>
    <t>Решетка вентиляционная 300х300 мм</t>
  </si>
  <si>
    <t>Раздел 2. Прочие работы</t>
  </si>
  <si>
    <t>Погрузо-разгрузочные работы при автомобильных перевозках: Погрузка мусора строительного с погрузкой вручную бадьи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</si>
  <si>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</si>
  <si>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19 км</t>
  </si>
  <si>
    <t>Демонтаж бетонного пандуса размером 1,2*0,9*0,4м отбойными молотками</t>
  </si>
  <si>
    <t>Разборка покрытия пола из керамогранита</t>
  </si>
  <si>
    <t>Разборка стяжки цементно-песчанной толщиной 40мм-1,8м2</t>
  </si>
  <si>
    <t>Разборка деревянных заполнений проемов: дверных -2шт</t>
  </si>
  <si>
    <t>Расширение дверного проема на 100мм в кирпичных стенах, толщиной проема 150мм</t>
  </si>
  <si>
    <t>Заделка сквозных отверстий в потолке толщиной 100мм сечением 200*200мм</t>
  </si>
  <si>
    <t>Устройство стяжек: цементных толщиной 40мм</t>
  </si>
  <si>
    <t>Устройство гидроизоляции обмазочной пола на 2 раза</t>
  </si>
  <si>
    <t>Облицовка поверхности пола керамогранитом на плиточный клей</t>
  </si>
  <si>
    <t>Облицовка поверхности стен керамической плиткой на Н=1,5м</t>
  </si>
  <si>
    <t>Очистка стен от побелки и старой краски металлическими щетками</t>
  </si>
  <si>
    <t xml:space="preserve">Окраска стен маслянными составами на 2 раза </t>
  </si>
  <si>
    <t>Установка блоков алюминиевых во внутренних дверных проемах: в каменных стенах площадью проема до 3 м2</t>
  </si>
  <si>
    <t>Облицовка дверного проема наличником из оцинкованной стали с полимерным покрытием-20,4м</t>
  </si>
  <si>
    <t>Установка отводов</t>
  </si>
  <si>
    <t>Установка и подключение светильников накладных светодиодных</t>
  </si>
  <si>
    <t>Установка  вентиляционных решеток ПВХ</t>
  </si>
  <si>
    <t>утиль</t>
  </si>
  <si>
    <t>подрядчик</t>
  </si>
  <si>
    <t>0,0975</t>
  </si>
  <si>
    <t>0,1512</t>
  </si>
  <si>
    <t>0,004</t>
  </si>
  <si>
    <t>0,052</t>
  </si>
  <si>
    <t>0,0388</t>
  </si>
  <si>
    <t>Приложение № 1 к договору от __________2022г. №   __________</t>
  </si>
  <si>
    <t>Заместитель директора филиала-</t>
  </si>
  <si>
    <t xml:space="preserve">технический директор участка </t>
  </si>
  <si>
    <t>теплоисточники и теплосети ТЭЦ-6</t>
  </si>
  <si>
    <t xml:space="preserve">ООО "Байкальская энергетическая компания" </t>
  </si>
  <si>
    <t>________________В.М. Линейцев</t>
  </si>
  <si>
    <t>"______ " _______________2022г.</t>
  </si>
  <si>
    <t>Ведомость объемов работ № 19-22</t>
  </si>
  <si>
    <t>на Ремонт cанитарного узла насосной тепловой станции  ж/район "Бикей"  (РТС-1), инв. № ИЭ14800000064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</si>
  <si>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</si>
  <si>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</si>
  <si>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</si>
  <si>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</si>
  <si>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</si>
  <si>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</si>
  <si>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</si>
  <si>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</si>
  <si>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</si>
  <si>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</si>
  <si>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</si>
  <si>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</si>
  <si>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</si>
  <si>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</si>
  <si>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</si>
  <si>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</si>
  <si>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</si>
  <si>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</si>
  <si>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</si>
  <si>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</si>
  <si>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</si>
  <si>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</si>
  <si>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Начальник ЦОР-ТИ</t>
  </si>
  <si>
    <t>Д.В. Юхнев</t>
  </si>
  <si>
    <t xml:space="preserve">Инженер по ОЭРЗиС </t>
  </si>
  <si>
    <t>Начальник РТС-1</t>
  </si>
  <si>
    <t>П.С. Видищев</t>
  </si>
  <si>
    <t>О.С. Хандоля</t>
  </si>
  <si>
    <t xml:space="preserve">Условия производства работ :  Приказ от 04.08.2020 № 421/пр прил.10 табл.3 п.1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 К=1,2 </t>
  </si>
  <si>
    <t>Ведомость объемов работ № 20-22</t>
  </si>
  <si>
    <t>на Ремонт санитарного узла ПНС-5 насосной станции подкачки тепловых сетей (РТС-1) , инв. № ИЭ14800000065</t>
  </si>
  <si>
    <t>мусор</t>
  </si>
  <si>
    <t>Демонтаж бетонного пандуса размером 0,5*0,9*0,15 отбойными молотками</t>
  </si>
  <si>
    <t>Разборка покрытия пола из метлахской плитки</t>
  </si>
  <si>
    <t>Разборка стяжки цементно-песчанной толщиной 40мм-4,5м2</t>
  </si>
  <si>
    <t>8</t>
  </si>
  <si>
    <t>Устройство гидроизоляции обмазочной на 2 раза</t>
  </si>
  <si>
    <t>9</t>
  </si>
  <si>
    <t>Устройство покрытия пола из керамогранита</t>
  </si>
  <si>
    <t>Ремонт штукатурки стен отдельными местами толщиной 40мм</t>
  </si>
  <si>
    <t>Устройство подвесного потолка из панелей ПВХ по новому металлическому каркасу</t>
  </si>
  <si>
    <t>Панели декоративные пластиковые (белые)-0,75м2/шт</t>
  </si>
  <si>
    <t>Профиль ПП 60х27х3000мм</t>
  </si>
  <si>
    <t>Профиль ПН 28х27х3000мм</t>
  </si>
  <si>
    <t>Стартовый профиль для панелей ПВХ</t>
  </si>
  <si>
    <t>Блок дверной, алюминиевый, одностворчатый, правый,размером 700x2050 мм (с замком)</t>
  </si>
  <si>
    <t>Наличник из оцинкованной стали с полимерным покрытием 70мм</t>
  </si>
  <si>
    <t>Обезжиривание поверхности канализационного стояка и регистра отопления</t>
  </si>
  <si>
    <t>Уайт-спирит</t>
  </si>
  <si>
    <t>Масляная окраска канализационного стояка и регистра отопления ранее окрашенных, количество окрасок 2,  с очисткой</t>
  </si>
  <si>
    <t>Краски для внутренних работ масляные готовые к применению</t>
  </si>
  <si>
    <t>Покрытие поверхностей грунтовкой глубокого проникновения: за 1 раз стен</t>
  </si>
  <si>
    <t>Грунтовка глубокого проникновения</t>
  </si>
  <si>
    <t>Улучшенная масляная окраска ранее окрашенных стен: за два раза с расчисткой старой краски свыше 10 до 35%</t>
  </si>
  <si>
    <t>Раздел 2. Сантехнические работы</t>
  </si>
  <si>
    <t>0,0386</t>
  </si>
  <si>
    <t>0,0431</t>
  </si>
  <si>
    <t>Демонтаж трубопровода горячей и холодной воды D=15мм -4м), D=20мм-2м</t>
  </si>
  <si>
    <t>0,003</t>
  </si>
  <si>
    <t>лом</t>
  </si>
  <si>
    <t>Ацетилен газообразный технический</t>
  </si>
  <si>
    <t>Кислород газообразный технический</t>
  </si>
  <si>
    <t>Сверление отверстия в кирпичной стене толщиной 150мм диаметром 50мм</t>
  </si>
  <si>
    <t>100 отверстий</t>
  </si>
  <si>
    <t>Сверло кольцевое алмазное, диаметр 50 мм</t>
  </si>
  <si>
    <t>Снятие вентиля (шаровый кран ф 15мм)</t>
  </si>
  <si>
    <t>Установка вентилей и клапанов обратных муфтовых диаметром: 20 мм  (шаровый кран ф15мм)</t>
  </si>
  <si>
    <t>Кран шаровый диаметр 15 мм</t>
  </si>
  <si>
    <t>32</t>
  </si>
  <si>
    <t>Прокладка трубопроводов водоснабжения из стальных водогазопроводных оцинкованных труб диаметром: 15 мм</t>
  </si>
  <si>
    <t>Труба нержавеющая гофрированная Ф15мм</t>
  </si>
  <si>
    <t>Тройник муфтовый латунь 15х15х15мм</t>
  </si>
  <si>
    <t>Муфта переходная 15х1/2″ н.р.</t>
  </si>
  <si>
    <t>Муфта переходная 15х1/2″ в.р.</t>
  </si>
  <si>
    <t>Скоба металлическая однолапковая 16-17мм (крепеж)</t>
  </si>
  <si>
    <t>Раздел 3. Прочие работы</t>
  </si>
  <si>
    <t>33</t>
  </si>
  <si>
    <t>Затаривание строительного мусора в мешки</t>
  </si>
  <si>
    <t>Мешки полипропиленовые (50 кг)</t>
  </si>
  <si>
    <t>34</t>
  </si>
  <si>
    <t>Погрузо-разгрузочные работы при автомобильных перевозках: Погрузка мусора строительного с погрузкой вручную (в автомобиль)</t>
  </si>
  <si>
    <t>35</t>
  </si>
  <si>
    <t>Перевозка грузов автомобилями-самосвалами грузоподъемностью 10 т работающих вне карьера на расстояние: I класс груза до 8 км</t>
  </si>
  <si>
    <t>Приложение № 1  к договору   от __________2022г. № ________</t>
  </si>
  <si>
    <t>Ведомость объемов работ № 22-22</t>
  </si>
  <si>
    <t>на Ремонт душевой цокольного этажа административного здания с гаражом (РТС-1),  инв. № ИЭ14800000010</t>
  </si>
  <si>
    <t>Раздел 1. Демонтажные работы</t>
  </si>
  <si>
    <t>Разборка элементов облицовки потолков с разборкой каркаса: пластиковых панелей</t>
  </si>
  <si>
    <t xml:space="preserve">Строительный мусор </t>
  </si>
  <si>
    <t>Разборка потолочного короба обшитого панелями ПВХ -L=2,54м</t>
  </si>
  <si>
    <t>0,0037</t>
  </si>
  <si>
    <t xml:space="preserve">Разборка плинтусов керамических высотой 80мм </t>
  </si>
  <si>
    <t>0,0395</t>
  </si>
  <si>
    <t>0,6226</t>
  </si>
  <si>
    <t>Разборка покрытий полов: из керамических плиток</t>
  </si>
  <si>
    <t>0,218</t>
  </si>
  <si>
    <t>Разборка вырвнивающей цементной стяжки толщиной 40мм-14,6м2</t>
  </si>
  <si>
    <t xml:space="preserve">Разборка деревянных заполнений проемов: дверных </t>
  </si>
  <si>
    <t>0,0381</t>
  </si>
  <si>
    <t>Раздел 2. Ремонт помещения душевой размером 5,87*2,65м h=2,32м</t>
  </si>
  <si>
    <t>Смена трапов сливных для душевых</t>
  </si>
  <si>
    <t>0,0026</t>
  </si>
  <si>
    <t>Трап д.100 прямой Большой решетка нерж(150)</t>
  </si>
  <si>
    <t>0,0085</t>
  </si>
  <si>
    <t>Раковина из нержавеющей стали</t>
  </si>
  <si>
    <t>Смена: гибких подводок</t>
  </si>
  <si>
    <t>0,0009</t>
  </si>
  <si>
    <t>Подводка гибкая</t>
  </si>
  <si>
    <t>0,0006</t>
  </si>
  <si>
    <t>0,0069</t>
  </si>
  <si>
    <t>Смеситель для раковины</t>
  </si>
  <si>
    <t>Гидроструйная очистка бетонных поверхностей (стен-6,75м2 и пола - 14,6м2 от пыли)</t>
  </si>
  <si>
    <t xml:space="preserve">Устройство гидроизоляции обмазочной стен и пола  </t>
  </si>
  <si>
    <t>Устройство стяжек: цементных толщиной 20 мм (40мм)</t>
  </si>
  <si>
    <t>Смеси сухие водостойкие для затирки межплиточных швов шириной 1-6 мм (различная цветовая гамма)</t>
  </si>
  <si>
    <t>Грунтовка Бетон-контакт</t>
  </si>
  <si>
    <t>Плитка керамогранитная</t>
  </si>
  <si>
    <t>Обеспыливание поверхности стен</t>
  </si>
  <si>
    <t>Приготовление растворов вручную: цементных</t>
  </si>
  <si>
    <t>Цементная штукатурка Bergauf (Расход сухой смеси при слое 10 мм, 16-18 кг/м²)</t>
  </si>
  <si>
    <t xml:space="preserve"> Вырвнивание поверхности стен растворной смесью толщиной до 20мм с последующей  огрунтовкой поверхности стен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</si>
  <si>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</si>
  <si>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Смесь сухая для заделки швов</t>
  </si>
  <si>
    <t>Окраска вентиляционного короба водоэмульсиоными составами на 2 раза с предварительной очисткой от старой краски</t>
  </si>
  <si>
    <t>Краска акриловая водно-дисперсионная " Фасад"</t>
  </si>
  <si>
    <t>Установка блоков из ПВХ в наружных и внутренних дверных проемах: в каменных стенах площадью проема до 3 м2</t>
  </si>
  <si>
    <t>Блок дверной, алюминиевый, одностворчатый, правый,размером 850x2100 мм (с замком)</t>
  </si>
  <si>
    <t>Пена монтажная</t>
  </si>
  <si>
    <t>л</t>
  </si>
  <si>
    <t>Установка моечной тумбы размером 2500*550*850мм из ЛДСП на три раковины</t>
  </si>
  <si>
    <t>Изделие моечная тумба под три раковины (Гаруда)</t>
  </si>
  <si>
    <t>Раздел 3. Ремонт системы водоснабжения</t>
  </si>
  <si>
    <t>Разборка трубопроводов из водогазопроводных труб диаметром: до 32 мм (Ф25мм-11,7м, Ф20м-12м)</t>
  </si>
  <si>
    <t>Смена смесителей: с душевой сеткой</t>
  </si>
  <si>
    <t>0,0126</t>
  </si>
  <si>
    <t>Смеситель для душа на жесткой стойке</t>
  </si>
  <si>
    <t xml:space="preserve">Устройство штрабы размером 40*40мм в кирпичных стенах для скрытой прокладки труб </t>
  </si>
  <si>
    <t>Обеспыливание поверхности (штрабы)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</si>
  <si>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25 мм</t>
  </si>
  <si>
    <t>Трубы полипропиленовые диаметр 25 мм</t>
  </si>
  <si>
    <t>Тройник полипропиленовый переходный, номинальный наружный диаметр 25х25х25 мм</t>
  </si>
  <si>
    <t>Муфта полипропиленовая соединительная, диаметр 25 мм</t>
  </si>
  <si>
    <t>Угольник 90° из  полипропилена наружный диаметр 25мм</t>
  </si>
  <si>
    <t>Кран шаровый пластиковый 25мм</t>
  </si>
  <si>
    <t>Колено двойное настенное 90 комбинированной с наружной резьбой Ф25мм</t>
  </si>
  <si>
    <t>Кран шаровый комбинированный с внутренней резьбой Ф25мм</t>
  </si>
  <si>
    <t>Обвод , тип "С" короткий 25мм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</si>
  <si>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</si>
  <si>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>Цементная штукатурка Bergauf</t>
  </si>
  <si>
    <t>Заделка штрабы ремонтной смесью</t>
  </si>
  <si>
    <t>Раздел 4. Электромонтажные работы</t>
  </si>
  <si>
    <t>бытовое помещение 001</t>
  </si>
  <si>
    <t>Смена светильников: с лампами накаливания</t>
  </si>
  <si>
    <t>Светильник для сауны настенно-потолочный белый, IP54, 60 Вт,WELT</t>
  </si>
  <si>
    <t>Лампа светодиодная А60 7Вт 230В  Е27 6500К</t>
  </si>
  <si>
    <t>Демонтаж кабеля</t>
  </si>
  <si>
    <t>0,001</t>
  </si>
  <si>
    <t>Прокладка кабель-канала 80мм</t>
  </si>
  <si>
    <t>Кабель-канал 80x40мм белый TA-G IN-Liner (01781)</t>
  </si>
  <si>
    <t>36</t>
  </si>
  <si>
    <t>Прокладка кабель-канала 40мм</t>
  </si>
  <si>
    <t>Кабель- канал 40х20мм белый</t>
  </si>
  <si>
    <t>37</t>
  </si>
  <si>
    <t xml:space="preserve">Прокладка кабеля  с установкой ответвительных коробок </t>
  </si>
  <si>
    <t>Кабель  АВВГнг(A)-LS 3х2,5, 0,66кВ</t>
  </si>
  <si>
    <t>1000 м</t>
  </si>
  <si>
    <t>Соединительная коробка HP 100</t>
  </si>
  <si>
    <t>38</t>
  </si>
  <si>
    <t>Одноклавишный выключатель открытый 220-250В Wessen IP44 16А</t>
  </si>
  <si>
    <t>39</t>
  </si>
  <si>
    <t>Сверление отверстий: в кирпичных стенах Ф10мм-36шт, Ф20мм-4шт</t>
  </si>
  <si>
    <t>бытовое помещение 105</t>
  </si>
  <si>
    <t>40</t>
  </si>
  <si>
    <t>Раздел 5. Прочие работы</t>
  </si>
  <si>
    <t>41</t>
  </si>
  <si>
    <t>42</t>
  </si>
  <si>
    <t>43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</si>
  <si>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</si>
  <si>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Подписи лиц, ответственных на филиале за составление дефектных ведомостей</t>
  </si>
  <si>
    <t>( с указанием должностей и расшифровкой подписей)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</si>
</sst>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0" applyFont="1"/>
    <xf numFmtId="0" fontId="4" fillId="0" borderId="0" xfId="0" applyFont="1" applyBorder="1"/>
    <xf numFmtId="0" fontId="9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0" xfId="15" applyFont="1" applyBorder="1">
      <alignment horizontal="center"/>
    </xf>
    <xf numFmtId="0" fontId="10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12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5" applyBorder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4" fillId="0" borderId="3" xfId="15" applyBorder="1">
      <alignment horizontal="center"/>
    </xf>
    <xf numFmtId="0" fontId="0" fillId="0" borderId="0" xfId="0"/>
    <xf numFmtId="0" fontId="4" fillId="0" borderId="0" xfId="0" applyFont="1" applyBorder="1"/>
    <xf numFmtId="0" fontId="11" fillId="0" borderId="0" xfId="17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4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3" fillId="2" borderId="0" xfId="0" applyFont="1" applyFill="1"/>
    <xf numFmtId="0" fontId="15" fillId="2" borderId="2" xfId="20" applyFont="1" applyFill="1" applyBorder="1"/>
    <xf numFmtId="0" fontId="15" fillId="0" borderId="2" xfId="0" applyFont="1" applyBorder="1"/>
    <xf numFmtId="0" fontId="15" fillId="0" borderId="0" xfId="0" applyFont="1"/>
    <xf numFmtId="0" fontId="15" fillId="2" borderId="0" xfId="0" applyFont="1" applyFill="1" applyAlignment="1">
      <alignment horizontal="left" vertical="top"/>
    </xf>
    <xf numFmtId="0" fontId="15" fillId="2" borderId="0" xfId="0" applyFont="1" applyFill="1"/>
    <xf numFmtId="0" fontId="15" fillId="2" borderId="0" xfId="0" applyFont="1" applyFill="1" applyBorder="1"/>
    <xf numFmtId="0" fontId="15" fillId="2" borderId="0" xfId="20" applyFont="1" applyFill="1" applyBorder="1"/>
    <xf numFmtId="0" fontId="15" fillId="0" borderId="0" xfId="0" applyFont="1" applyBorder="1"/>
    <xf numFmtId="0" fontId="20" fillId="2" borderId="2" xfId="20" applyFont="1" applyFill="1" applyBorder="1"/>
    <xf numFmtId="0" fontId="20" fillId="2" borderId="0" xfId="20" applyFont="1" applyFill="1"/>
    <xf numFmtId="0" fontId="15" fillId="2" borderId="0" xfId="0" applyFont="1" applyFill="1" applyAlignment="1">
      <alignment horizontal="left"/>
    </xf>
    <xf numFmtId="0" fontId="0" fillId="0" borderId="0" xfId="0"/>
    <xf numFmtId="0" fontId="4" fillId="0" borderId="0" xfId="0" applyFont="1" applyBorder="1"/>
    <xf numFmtId="0" fontId="4" fillId="0" borderId="0" xfId="18">
      <alignment horizontal="left" vertical="top"/>
    </xf>
    <xf numFmtId="0" fontId="14" fillId="0" borderId="0" xfId="0" applyFont="1"/>
    <xf numFmtId="0" fontId="4" fillId="2" borderId="0" xfId="0" applyFont="1" applyFill="1" applyBorder="1"/>
    <xf numFmtId="0" fontId="13" fillId="2" borderId="0" xfId="0" applyFont="1" applyFill="1" applyBorder="1" applyAlignment="1">
      <alignment horizontal="left"/>
    </xf>
    <xf numFmtId="0" fontId="0" fillId="2" borderId="0" xfId="0" applyFill="1" applyBorder="1"/>
    <xf numFmtId="0" fontId="20" fillId="2" borderId="0" xfId="0" applyFont="1" applyFill="1" applyBorder="1"/>
    <xf numFmtId="0" fontId="19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21" fillId="0" borderId="0" xfId="17" applyFont="1" applyBorder="1" applyAlignment="1">
      <alignment horizontal="center" vertical="center"/>
    </xf>
    <xf numFmtId="0" fontId="15" fillId="2" borderId="2" xfId="21" applyFont="1" applyFill="1" applyBorder="1"/>
    <xf numFmtId="0" fontId="15" fillId="2" borderId="0" xfId="21" applyFont="1" applyFill="1" applyBorder="1"/>
    <xf numFmtId="0" fontId="20" fillId="2" borderId="2" xfId="21" applyFont="1" applyFill="1" applyBorder="1"/>
    <xf numFmtId="0" fontId="20" fillId="2" borderId="0" xfId="21" applyFont="1" applyFill="1"/>
    <xf numFmtId="0" fontId="4" fillId="2" borderId="0" xfId="0" applyFont="1" applyFill="1"/>
    <xf numFmtId="0" fontId="12" fillId="2" borderId="0" xfId="0" applyFont="1" applyFill="1" applyAlignment="1">
      <alignment vertical="top"/>
    </xf>
    <xf numFmtId="0" fontId="22" fillId="0" borderId="0" xfId="0" applyFont="1"/>
    <xf numFmtId="0" fontId="23" fillId="0" borderId="0" xfId="17" applyFont="1" applyBorder="1" applyAlignment="1">
      <alignment horizontal="center" vertical="center"/>
    </xf>
    <xf numFmtId="0" fontId="23" fillId="2" borderId="0" xfId="17" applyFont="1" applyFill="1" applyBorder="1" applyAlignment="1">
      <alignment horizontal="center" vertical="center"/>
    </xf>
    <xf numFmtId="0" fontId="24" fillId="2" borderId="0" xfId="0" applyFont="1" applyFill="1" applyBorder="1"/>
    <xf numFmtId="2" fontId="4" fillId="2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49" fontId="4" fillId="2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left"/>
    </xf>
    <xf numFmtId="0" fontId="20" fillId="0" borderId="0" xfId="0" applyFont="1"/>
    <xf numFmtId="0" fontId="14" fillId="2" borderId="0" xfId="0" applyFont="1" applyFill="1"/>
    <xf numFmtId="49" fontId="4" fillId="0" borderId="3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21" fillId="0" borderId="0" xfId="17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12" applyFont="1" applyBorder="1" applyAlignment="1">
      <alignment horizontal="center" vertical="center" wrapText="1"/>
    </xf>
    <xf numFmtId="0" fontId="16" fillId="0" borderId="2" xfId="17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25" fillId="0" borderId="1" xfId="0" applyNumberFormat="1" applyFont="1" applyBorder="1" applyAlignment="1">
      <alignment horizontal="left" vertical="top" wrapText="1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3" xfId="20"/>
    <cellStyle name="Обычный 3 2" xfId="21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="110" zoomScaleNormal="100" zoomScaleSheetLayoutView="110" workbookViewId="0">
      <selection activeCell="B14" sqref="B14:B15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1.8554687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3" ht="15.75" x14ac:dyDescent="0.25">
      <c r="A1" s="29"/>
      <c r="B1" s="29"/>
      <c r="C1" s="30"/>
      <c r="D1" s="30"/>
      <c r="E1" s="26"/>
      <c r="F1" s="29"/>
      <c r="G1" s="29"/>
      <c r="H1" s="31"/>
      <c r="I1" s="31"/>
      <c r="J1" s="30"/>
      <c r="K1" s="30"/>
      <c r="L1" s="33" t="s">
        <v>97</v>
      </c>
    </row>
    <row r="2" spans="1:13" ht="15.75" x14ac:dyDescent="0.25">
      <c r="A2" s="34" t="s">
        <v>10</v>
      </c>
      <c r="B2" s="29"/>
      <c r="C2" s="30"/>
      <c r="D2" s="30"/>
      <c r="E2" s="26"/>
      <c r="F2" s="29"/>
      <c r="G2" s="29"/>
      <c r="H2" s="31"/>
      <c r="I2" s="29" t="s">
        <v>11</v>
      </c>
      <c r="J2" s="30"/>
      <c r="K2" s="30"/>
      <c r="L2" s="32"/>
    </row>
    <row r="3" spans="1:13" ht="15" customHeight="1" x14ac:dyDescent="0.25">
      <c r="A3" s="35"/>
      <c r="B3" s="36"/>
      <c r="C3" s="37"/>
      <c r="D3" s="30"/>
      <c r="E3" s="29"/>
      <c r="F3" s="29"/>
      <c r="G3" s="29"/>
      <c r="H3" s="29"/>
      <c r="I3" s="38" t="s">
        <v>98</v>
      </c>
      <c r="J3" s="39"/>
      <c r="K3" s="40"/>
      <c r="L3" s="37"/>
    </row>
    <row r="4" spans="1:13" ht="15" customHeight="1" x14ac:dyDescent="0.25">
      <c r="A4" s="41"/>
      <c r="B4" s="42"/>
      <c r="C4" s="37"/>
      <c r="D4" s="30"/>
      <c r="E4" s="29"/>
      <c r="F4" s="29"/>
      <c r="G4" s="29"/>
      <c r="H4" s="29"/>
      <c r="I4" s="38" t="s">
        <v>99</v>
      </c>
      <c r="J4" s="39"/>
      <c r="K4" s="40"/>
      <c r="L4" s="37"/>
    </row>
    <row r="5" spans="1:13" ht="15" customHeight="1" x14ac:dyDescent="0.25">
      <c r="A5" s="43"/>
      <c r="B5" s="36"/>
      <c r="C5" s="37"/>
      <c r="D5" s="30"/>
      <c r="E5" s="29"/>
      <c r="F5" s="29"/>
      <c r="G5" s="29"/>
      <c r="H5" s="29"/>
      <c r="I5" s="38" t="s">
        <v>100</v>
      </c>
      <c r="J5" s="39"/>
      <c r="K5" s="40"/>
      <c r="L5" s="37"/>
    </row>
    <row r="6" spans="1:13" ht="15" customHeight="1" x14ac:dyDescent="0.25">
      <c r="A6" s="44"/>
      <c r="B6" s="42"/>
      <c r="C6" s="37"/>
      <c r="D6" s="30"/>
      <c r="E6" s="29"/>
      <c r="F6" s="29"/>
      <c r="G6" s="29"/>
      <c r="H6" s="29"/>
      <c r="I6" s="38" t="s">
        <v>101</v>
      </c>
      <c r="J6" s="39"/>
      <c r="K6" s="40"/>
      <c r="L6" s="37"/>
    </row>
    <row r="7" spans="1:13" ht="15" customHeight="1" x14ac:dyDescent="0.25">
      <c r="A7" s="35"/>
      <c r="B7" s="36"/>
      <c r="C7" s="37"/>
      <c r="D7" s="30"/>
      <c r="E7" s="29"/>
      <c r="F7" s="29"/>
      <c r="G7" s="29"/>
      <c r="H7" s="29"/>
      <c r="I7" s="38" t="s">
        <v>102</v>
      </c>
      <c r="J7" s="39"/>
      <c r="K7" s="40"/>
      <c r="L7" s="37"/>
    </row>
    <row r="8" spans="1:13" ht="15" customHeight="1" x14ac:dyDescent="0.25">
      <c r="A8" s="45" t="s">
        <v>103</v>
      </c>
      <c r="B8" s="37"/>
      <c r="C8" s="37"/>
      <c r="D8" s="27"/>
      <c r="E8" s="27"/>
      <c r="F8" s="27"/>
      <c r="G8" s="27"/>
      <c r="H8" s="27"/>
      <c r="I8" s="45" t="s">
        <v>103</v>
      </c>
      <c r="J8" s="39"/>
      <c r="K8" s="40"/>
      <c r="L8" s="37"/>
    </row>
    <row r="9" spans="1:13" ht="15.75" customHeight="1" x14ac:dyDescent="0.25">
      <c r="A9" s="38"/>
      <c r="B9" s="37"/>
      <c r="C9" s="37"/>
      <c r="D9" s="27"/>
      <c r="E9" s="27"/>
      <c r="F9" s="27"/>
      <c r="G9" s="27"/>
      <c r="H9" s="27"/>
      <c r="I9" s="38"/>
      <c r="J9" s="39"/>
      <c r="K9" s="40"/>
      <c r="L9" s="37"/>
    </row>
    <row r="10" spans="1:13" ht="18.75" x14ac:dyDescent="0.2">
      <c r="A10" s="26"/>
      <c r="B10" s="28"/>
      <c r="C10" s="81" t="s">
        <v>104</v>
      </c>
      <c r="D10" s="81"/>
      <c r="E10" s="81"/>
      <c r="F10" s="81"/>
      <c r="G10" s="81"/>
      <c r="H10" s="81"/>
      <c r="I10" s="28"/>
      <c r="J10" s="28"/>
      <c r="K10" s="28"/>
      <c r="L10" s="28"/>
    </row>
    <row r="11" spans="1:13" ht="18.75" x14ac:dyDescent="0.3">
      <c r="A11" s="84" t="s">
        <v>105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3" ht="15" customHeight="1" x14ac:dyDescent="0.2">
      <c r="A12" s="4"/>
      <c r="B12" s="87" t="s">
        <v>12</v>
      </c>
      <c r="C12" s="87"/>
      <c r="D12" s="87"/>
      <c r="E12" s="87"/>
      <c r="F12" s="87"/>
      <c r="G12" s="87"/>
      <c r="H12" s="87"/>
      <c r="I12" s="87"/>
      <c r="J12" s="87"/>
      <c r="K12" s="12"/>
    </row>
    <row r="13" spans="1:13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82" t="s">
        <v>0</v>
      </c>
      <c r="B14" s="82" t="s">
        <v>3</v>
      </c>
      <c r="C14" s="82" t="s">
        <v>4</v>
      </c>
      <c r="D14" s="82"/>
      <c r="E14" s="83" t="s">
        <v>5</v>
      </c>
      <c r="F14" s="83"/>
      <c r="G14" s="83"/>
      <c r="H14" s="83"/>
      <c r="I14" s="82" t="s">
        <v>6</v>
      </c>
      <c r="J14" s="82"/>
      <c r="K14" s="82"/>
      <c r="L14" s="82"/>
    </row>
    <row r="15" spans="1:13" ht="67.5" x14ac:dyDescent="0.2">
      <c r="A15" s="85"/>
      <c r="B15" s="86"/>
      <c r="C15" s="15" t="s">
        <v>2</v>
      </c>
      <c r="D15" s="1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3" s="11" customFormat="1" x14ac:dyDescent="0.2">
      <c r="A16" s="25">
        <v>1</v>
      </c>
      <c r="B16" s="25">
        <v>2</v>
      </c>
      <c r="C16" s="25">
        <v>3</v>
      </c>
      <c r="D16" s="25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2"/>
    </row>
    <row r="17" spans="1:13" ht="21" customHeight="1" x14ac:dyDescent="0.2">
      <c r="A17" s="89" t="s">
        <v>15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11"/>
    </row>
    <row r="18" spans="1:13" ht="25.5" x14ac:dyDescent="0.2">
      <c r="A18" s="8">
        <v>1</v>
      </c>
      <c r="B18" s="9" t="s">
        <v>73</v>
      </c>
      <c r="C18" s="8" t="s">
        <v>16</v>
      </c>
      <c r="D18" s="20">
        <v>0.432</v>
      </c>
      <c r="E18" s="10" t="s">
        <v>17</v>
      </c>
      <c r="F18" s="8" t="s">
        <v>18</v>
      </c>
      <c r="G18" s="20">
        <v>1.02816</v>
      </c>
      <c r="H18" s="8" t="s">
        <v>90</v>
      </c>
      <c r="I18" s="10"/>
      <c r="J18" s="10"/>
      <c r="K18" s="10"/>
      <c r="L18" s="10"/>
    </row>
    <row r="19" spans="1:13" ht="25.5" x14ac:dyDescent="0.2">
      <c r="A19" s="8">
        <v>2</v>
      </c>
      <c r="B19" s="9" t="s">
        <v>74</v>
      </c>
      <c r="C19" s="8" t="s">
        <v>19</v>
      </c>
      <c r="D19" s="20">
        <v>1.7999999999999999E-2</v>
      </c>
      <c r="E19" s="10" t="s">
        <v>17</v>
      </c>
      <c r="F19" s="8" t="s">
        <v>18</v>
      </c>
      <c r="G19" s="20">
        <v>7.7399999999999997E-2</v>
      </c>
      <c r="H19" s="8" t="s">
        <v>90</v>
      </c>
      <c r="I19" s="10"/>
      <c r="J19" s="10"/>
      <c r="K19" s="10"/>
      <c r="L19" s="10"/>
    </row>
    <row r="20" spans="1:13" ht="25.5" x14ac:dyDescent="0.2">
      <c r="A20" s="8">
        <v>3</v>
      </c>
      <c r="B20" s="9" t="s">
        <v>75</v>
      </c>
      <c r="C20" s="8" t="s">
        <v>16</v>
      </c>
      <c r="D20" s="20">
        <v>7.1999999999999995E-2</v>
      </c>
      <c r="E20" s="10" t="s">
        <v>17</v>
      </c>
      <c r="F20" s="8" t="s">
        <v>18</v>
      </c>
      <c r="G20" s="20">
        <v>0.17136000000000001</v>
      </c>
      <c r="H20" s="8" t="s">
        <v>90</v>
      </c>
      <c r="I20" s="10"/>
      <c r="J20" s="10"/>
      <c r="K20" s="10"/>
      <c r="L20" s="10"/>
    </row>
    <row r="21" spans="1:13" ht="30.75" customHeight="1" x14ac:dyDescent="0.2">
      <c r="A21" s="8">
        <v>4</v>
      </c>
      <c r="B21" s="9" t="s">
        <v>20</v>
      </c>
      <c r="C21" s="8" t="s">
        <v>19</v>
      </c>
      <c r="D21" s="20">
        <v>0.1</v>
      </c>
      <c r="E21" s="10" t="s">
        <v>17</v>
      </c>
      <c r="F21" s="8" t="s">
        <v>18</v>
      </c>
      <c r="G21" s="20">
        <v>0.441</v>
      </c>
      <c r="H21" s="8" t="s">
        <v>90</v>
      </c>
      <c r="I21" s="10"/>
      <c r="J21" s="10"/>
      <c r="K21" s="10"/>
      <c r="L21" s="10"/>
    </row>
    <row r="22" spans="1:13" ht="25.5" x14ac:dyDescent="0.2">
      <c r="A22" s="8">
        <v>5</v>
      </c>
      <c r="B22" s="9" t="s">
        <v>76</v>
      </c>
      <c r="C22" s="8" t="s">
        <v>19</v>
      </c>
      <c r="D22" s="20">
        <v>2.75E-2</v>
      </c>
      <c r="E22" s="10" t="s">
        <v>17</v>
      </c>
      <c r="F22" s="8" t="s">
        <v>18</v>
      </c>
      <c r="G22" s="8" t="s">
        <v>92</v>
      </c>
      <c r="H22" s="8" t="s">
        <v>90</v>
      </c>
      <c r="I22" s="10"/>
      <c r="J22" s="10"/>
      <c r="K22" s="10"/>
      <c r="L22" s="10"/>
    </row>
    <row r="23" spans="1:13" ht="25.5" x14ac:dyDescent="0.2">
      <c r="A23" s="8">
        <v>6</v>
      </c>
      <c r="B23" s="9" t="s">
        <v>77</v>
      </c>
      <c r="C23" s="8" t="s">
        <v>21</v>
      </c>
      <c r="D23" s="20">
        <v>4.2</v>
      </c>
      <c r="E23" s="10" t="s">
        <v>17</v>
      </c>
      <c r="F23" s="8" t="s">
        <v>18</v>
      </c>
      <c r="G23" s="8" t="s">
        <v>93</v>
      </c>
      <c r="H23" s="8" t="s">
        <v>90</v>
      </c>
      <c r="I23" s="9" t="s">
        <v>23</v>
      </c>
      <c r="J23" s="8" t="s">
        <v>24</v>
      </c>
      <c r="K23" s="20">
        <v>0.504</v>
      </c>
      <c r="L23" s="10" t="s">
        <v>91</v>
      </c>
    </row>
    <row r="24" spans="1:13" ht="25.5" x14ac:dyDescent="0.2">
      <c r="A24" s="8">
        <v>7</v>
      </c>
      <c r="B24" s="9" t="s">
        <v>25</v>
      </c>
      <c r="C24" s="8" t="s">
        <v>22</v>
      </c>
      <c r="D24" s="20">
        <v>0.02</v>
      </c>
      <c r="E24" s="10" t="s">
        <v>17</v>
      </c>
      <c r="F24" s="8" t="s">
        <v>18</v>
      </c>
      <c r="G24" s="8" t="s">
        <v>94</v>
      </c>
      <c r="H24" s="8" t="s">
        <v>90</v>
      </c>
      <c r="I24" s="10"/>
      <c r="J24" s="10"/>
      <c r="K24" s="10"/>
      <c r="L24" s="10"/>
    </row>
    <row r="25" spans="1:13" ht="30" customHeight="1" x14ac:dyDescent="0.2">
      <c r="A25" s="8">
        <v>8</v>
      </c>
      <c r="B25" s="9" t="s">
        <v>78</v>
      </c>
      <c r="C25" s="8" t="s">
        <v>16</v>
      </c>
      <c r="D25" s="20">
        <v>4.0000000000000001E-3</v>
      </c>
      <c r="E25" s="10"/>
      <c r="F25" s="10"/>
      <c r="G25" s="8"/>
      <c r="H25" s="8"/>
      <c r="I25" s="9" t="s">
        <v>26</v>
      </c>
      <c r="J25" s="8" t="s">
        <v>16</v>
      </c>
      <c r="K25" s="20">
        <v>4.1599999999999996E-3</v>
      </c>
      <c r="L25" s="10" t="s">
        <v>91</v>
      </c>
    </row>
    <row r="26" spans="1:13" ht="25.5" x14ac:dyDescent="0.2">
      <c r="A26" s="8">
        <v>9</v>
      </c>
      <c r="B26" s="9" t="s">
        <v>79</v>
      </c>
      <c r="C26" s="8" t="s">
        <v>19</v>
      </c>
      <c r="D26" s="20">
        <v>0.03</v>
      </c>
      <c r="E26" s="10"/>
      <c r="F26" s="10"/>
      <c r="G26" s="8"/>
      <c r="H26" s="8"/>
      <c r="I26" s="9" t="s">
        <v>26</v>
      </c>
      <c r="J26" s="8" t="s">
        <v>16</v>
      </c>
      <c r="K26" s="20">
        <f>0.0612+0.0612</f>
        <v>0.12239999999999999</v>
      </c>
      <c r="L26" s="10" t="s">
        <v>91</v>
      </c>
    </row>
    <row r="27" spans="1:13" ht="42.75" customHeight="1" x14ac:dyDescent="0.2">
      <c r="A27" s="8" t="s">
        <v>106</v>
      </c>
      <c r="B27" s="9" t="s">
        <v>80</v>
      </c>
      <c r="C27" s="8" t="s">
        <v>19</v>
      </c>
      <c r="D27" s="20">
        <v>4.4999999999999998E-2</v>
      </c>
      <c r="E27" s="10"/>
      <c r="F27" s="10"/>
      <c r="G27" s="8"/>
      <c r="H27" s="8"/>
      <c r="I27" s="9" t="s">
        <v>28</v>
      </c>
      <c r="J27" s="8" t="s">
        <v>27</v>
      </c>
      <c r="K27" s="20">
        <v>31.5</v>
      </c>
      <c r="L27" s="10" t="s">
        <v>91</v>
      </c>
    </row>
    <row r="28" spans="1:13" ht="18.75" customHeight="1" x14ac:dyDescent="0.2">
      <c r="A28" s="75" t="s">
        <v>107</v>
      </c>
      <c r="B28" s="78" t="s">
        <v>81</v>
      </c>
      <c r="C28" s="75" t="s">
        <v>19</v>
      </c>
      <c r="D28" s="75">
        <v>0.03</v>
      </c>
      <c r="E28" s="75"/>
      <c r="F28" s="75"/>
      <c r="G28" s="75"/>
      <c r="H28" s="75"/>
      <c r="I28" s="9" t="s">
        <v>29</v>
      </c>
      <c r="J28" s="8" t="s">
        <v>27</v>
      </c>
      <c r="K28" s="20">
        <v>36</v>
      </c>
      <c r="L28" s="10" t="s">
        <v>91</v>
      </c>
    </row>
    <row r="29" spans="1:13" ht="15.75" customHeight="1" outlineLevel="1" x14ac:dyDescent="0.2">
      <c r="A29" s="77"/>
      <c r="B29" s="80"/>
      <c r="C29" s="77"/>
      <c r="D29" s="77"/>
      <c r="E29" s="77"/>
      <c r="F29" s="77"/>
      <c r="G29" s="77"/>
      <c r="H29" s="77"/>
      <c r="I29" s="9" t="s">
        <v>30</v>
      </c>
      <c r="J29" s="8" t="s">
        <v>31</v>
      </c>
      <c r="K29" s="20">
        <v>3.06</v>
      </c>
      <c r="L29" s="10" t="s">
        <v>91</v>
      </c>
    </row>
    <row r="30" spans="1:13" x14ac:dyDescent="0.2">
      <c r="A30" s="75" t="s">
        <v>108</v>
      </c>
      <c r="B30" s="78" t="s">
        <v>82</v>
      </c>
      <c r="C30" s="75" t="s">
        <v>19</v>
      </c>
      <c r="D30" s="75">
        <v>0.12</v>
      </c>
      <c r="E30" s="78"/>
      <c r="F30" s="78"/>
      <c r="G30" s="78"/>
      <c r="H30" s="78"/>
      <c r="I30" s="9" t="s">
        <v>32</v>
      </c>
      <c r="J30" s="8" t="s">
        <v>18</v>
      </c>
      <c r="K30" s="20">
        <v>4.4999999999999998E-2</v>
      </c>
      <c r="L30" s="10" t="s">
        <v>91</v>
      </c>
    </row>
    <row r="31" spans="1:13" ht="38.25" outlineLevel="1" x14ac:dyDescent="0.2">
      <c r="A31" s="77"/>
      <c r="B31" s="80"/>
      <c r="C31" s="77"/>
      <c r="D31" s="77"/>
      <c r="E31" s="80"/>
      <c r="F31" s="80"/>
      <c r="G31" s="80"/>
      <c r="H31" s="80"/>
      <c r="I31" s="9" t="s">
        <v>33</v>
      </c>
      <c r="J31" s="8" t="s">
        <v>31</v>
      </c>
      <c r="K31" s="20">
        <v>12.24</v>
      </c>
      <c r="L31" s="10" t="s">
        <v>91</v>
      </c>
    </row>
    <row r="32" spans="1:13" ht="28.5" customHeight="1" x14ac:dyDescent="0.2">
      <c r="A32" s="8" t="s">
        <v>109</v>
      </c>
      <c r="B32" s="9" t="s">
        <v>83</v>
      </c>
      <c r="C32" s="8" t="s">
        <v>31</v>
      </c>
      <c r="D32" s="20">
        <v>8</v>
      </c>
      <c r="E32" s="10"/>
      <c r="F32" s="10"/>
      <c r="G32" s="8"/>
      <c r="H32" s="8"/>
      <c r="I32" s="10"/>
      <c r="J32" s="10"/>
      <c r="K32" s="10"/>
      <c r="L32" s="10"/>
    </row>
    <row r="33" spans="1:12" x14ac:dyDescent="0.2">
      <c r="A33" s="75" t="s">
        <v>110</v>
      </c>
      <c r="B33" s="78" t="s">
        <v>84</v>
      </c>
      <c r="C33" s="75" t="s">
        <v>19</v>
      </c>
      <c r="D33" s="75">
        <v>0.08</v>
      </c>
      <c r="E33" s="75"/>
      <c r="F33" s="75"/>
      <c r="G33" s="75"/>
      <c r="H33" s="75"/>
      <c r="I33" s="9" t="s">
        <v>34</v>
      </c>
      <c r="J33" s="8" t="s">
        <v>18</v>
      </c>
      <c r="K33" s="20">
        <v>2E-3</v>
      </c>
      <c r="L33" s="10" t="s">
        <v>91</v>
      </c>
    </row>
    <row r="34" spans="1:12" outlineLevel="1" x14ac:dyDescent="0.2">
      <c r="A34" s="76"/>
      <c r="B34" s="79"/>
      <c r="C34" s="76"/>
      <c r="D34" s="76"/>
      <c r="E34" s="76"/>
      <c r="F34" s="76"/>
      <c r="G34" s="76"/>
      <c r="H34" s="76"/>
      <c r="I34" s="9" t="s">
        <v>35</v>
      </c>
      <c r="J34" s="8" t="s">
        <v>27</v>
      </c>
      <c r="K34" s="20">
        <v>1.4696</v>
      </c>
      <c r="L34" s="10" t="s">
        <v>91</v>
      </c>
    </row>
    <row r="35" spans="1:12" ht="25.5" x14ac:dyDescent="0.2">
      <c r="A35" s="77"/>
      <c r="B35" s="80"/>
      <c r="C35" s="77"/>
      <c r="D35" s="77"/>
      <c r="E35" s="77"/>
      <c r="F35" s="77"/>
      <c r="G35" s="77"/>
      <c r="H35" s="77"/>
      <c r="I35" s="9" t="s">
        <v>36</v>
      </c>
      <c r="J35" s="8" t="s">
        <v>27</v>
      </c>
      <c r="K35" s="20">
        <v>9.6</v>
      </c>
      <c r="L35" s="10" t="s">
        <v>91</v>
      </c>
    </row>
    <row r="36" spans="1:12" x14ac:dyDescent="0.2">
      <c r="A36" s="75" t="s">
        <v>111</v>
      </c>
      <c r="B36" s="78" t="s">
        <v>37</v>
      </c>
      <c r="C36" s="75" t="s">
        <v>19</v>
      </c>
      <c r="D36" s="75">
        <v>0.03</v>
      </c>
      <c r="E36" s="75"/>
      <c r="F36" s="75"/>
      <c r="G36" s="75"/>
      <c r="H36" s="75"/>
      <c r="I36" s="9" t="s">
        <v>38</v>
      </c>
      <c r="J36" s="8" t="s">
        <v>24</v>
      </c>
      <c r="K36" s="20">
        <v>2</v>
      </c>
      <c r="L36" s="10" t="s">
        <v>91</v>
      </c>
    </row>
    <row r="37" spans="1:12" ht="25.5" outlineLevel="1" x14ac:dyDescent="0.2">
      <c r="A37" s="76"/>
      <c r="B37" s="79"/>
      <c r="C37" s="76"/>
      <c r="D37" s="76"/>
      <c r="E37" s="76"/>
      <c r="F37" s="76"/>
      <c r="G37" s="76"/>
      <c r="H37" s="76"/>
      <c r="I37" s="9" t="s">
        <v>39</v>
      </c>
      <c r="J37" s="8" t="s">
        <v>24</v>
      </c>
      <c r="K37" s="20">
        <v>8</v>
      </c>
      <c r="L37" s="10" t="s">
        <v>91</v>
      </c>
    </row>
    <row r="38" spans="1:12" outlineLevel="1" x14ac:dyDescent="0.2">
      <c r="A38" s="76"/>
      <c r="B38" s="79"/>
      <c r="C38" s="76"/>
      <c r="D38" s="76"/>
      <c r="E38" s="76"/>
      <c r="F38" s="76"/>
      <c r="G38" s="76"/>
      <c r="H38" s="76"/>
      <c r="I38" s="9" t="s">
        <v>40</v>
      </c>
      <c r="J38" s="8" t="s">
        <v>24</v>
      </c>
      <c r="K38" s="20">
        <v>3</v>
      </c>
      <c r="L38" s="10" t="s">
        <v>91</v>
      </c>
    </row>
    <row r="39" spans="1:12" ht="25.5" outlineLevel="1" x14ac:dyDescent="0.2">
      <c r="A39" s="77"/>
      <c r="B39" s="80"/>
      <c r="C39" s="77"/>
      <c r="D39" s="77"/>
      <c r="E39" s="77"/>
      <c r="F39" s="77"/>
      <c r="G39" s="77"/>
      <c r="H39" s="77"/>
      <c r="I39" s="9" t="s">
        <v>41</v>
      </c>
      <c r="J39" s="8" t="s">
        <v>24</v>
      </c>
      <c r="K39" s="20">
        <v>2</v>
      </c>
      <c r="L39" s="10" t="s">
        <v>91</v>
      </c>
    </row>
    <row r="40" spans="1:12" ht="38.25" x14ac:dyDescent="0.2">
      <c r="A40" s="8" t="s">
        <v>112</v>
      </c>
      <c r="B40" s="9" t="s">
        <v>85</v>
      </c>
      <c r="C40" s="8" t="s">
        <v>19</v>
      </c>
      <c r="D40" s="20">
        <v>2.8000000000000001E-2</v>
      </c>
      <c r="E40" s="10"/>
      <c r="F40" s="10"/>
      <c r="G40" s="8"/>
      <c r="H40" s="8"/>
      <c r="I40" s="9" t="s">
        <v>44</v>
      </c>
      <c r="J40" s="8" t="s">
        <v>24</v>
      </c>
      <c r="K40" s="20">
        <v>2</v>
      </c>
      <c r="L40" s="10" t="s">
        <v>91</v>
      </c>
    </row>
    <row r="41" spans="1:12" ht="38.25" x14ac:dyDescent="0.2">
      <c r="A41" s="8" t="s">
        <v>113</v>
      </c>
      <c r="B41" s="9" t="s">
        <v>86</v>
      </c>
      <c r="C41" s="8" t="s">
        <v>31</v>
      </c>
      <c r="D41" s="20">
        <v>2.04</v>
      </c>
      <c r="E41" s="10"/>
      <c r="F41" s="10"/>
      <c r="G41" s="8"/>
      <c r="H41" s="8"/>
      <c r="I41" s="9" t="s">
        <v>45</v>
      </c>
      <c r="J41" s="8" t="s">
        <v>42</v>
      </c>
      <c r="K41" s="20">
        <v>20.440799999999999</v>
      </c>
      <c r="L41" s="10" t="s">
        <v>91</v>
      </c>
    </row>
    <row r="42" spans="1:12" ht="63.75" x14ac:dyDescent="0.2">
      <c r="A42" s="8" t="s">
        <v>114</v>
      </c>
      <c r="B42" s="9" t="s">
        <v>46</v>
      </c>
      <c r="C42" s="8" t="s">
        <v>47</v>
      </c>
      <c r="D42" s="20">
        <v>0.04</v>
      </c>
      <c r="E42" s="10"/>
      <c r="F42" s="10"/>
      <c r="G42" s="8"/>
      <c r="H42" s="8"/>
      <c r="I42" s="10"/>
      <c r="J42" s="10"/>
      <c r="K42" s="10"/>
      <c r="L42" s="10"/>
    </row>
    <row r="43" spans="1:12" ht="38.25" x14ac:dyDescent="0.2">
      <c r="A43" s="8" t="s">
        <v>115</v>
      </c>
      <c r="B43" s="9" t="s">
        <v>48</v>
      </c>
      <c r="C43" s="8" t="s">
        <v>49</v>
      </c>
      <c r="D43" s="20">
        <v>0.01</v>
      </c>
      <c r="E43" s="10"/>
      <c r="F43" s="10"/>
      <c r="G43" s="8"/>
      <c r="H43" s="8"/>
      <c r="I43" s="9" t="s">
        <v>50</v>
      </c>
      <c r="J43" s="8" t="s">
        <v>24</v>
      </c>
      <c r="K43" s="20">
        <v>1</v>
      </c>
      <c r="L43" s="10" t="s">
        <v>91</v>
      </c>
    </row>
    <row r="44" spans="1:12" x14ac:dyDescent="0.2">
      <c r="A44" s="8" t="s">
        <v>116</v>
      </c>
      <c r="B44" s="9" t="s">
        <v>87</v>
      </c>
      <c r="C44" s="8" t="s">
        <v>43</v>
      </c>
      <c r="D44" s="20">
        <v>0.2</v>
      </c>
      <c r="E44" s="10"/>
      <c r="F44" s="10"/>
      <c r="G44" s="8"/>
      <c r="H44" s="8"/>
      <c r="I44" s="9" t="s">
        <v>51</v>
      </c>
      <c r="J44" s="8" t="s">
        <v>24</v>
      </c>
      <c r="K44" s="20">
        <v>2</v>
      </c>
      <c r="L44" s="10" t="s">
        <v>91</v>
      </c>
    </row>
    <row r="45" spans="1:12" x14ac:dyDescent="0.2">
      <c r="A45" s="75" t="s">
        <v>117</v>
      </c>
      <c r="B45" s="78" t="s">
        <v>52</v>
      </c>
      <c r="C45" s="75" t="s">
        <v>22</v>
      </c>
      <c r="D45" s="75">
        <v>0.01</v>
      </c>
      <c r="E45" s="75" t="s">
        <v>17</v>
      </c>
      <c r="F45" s="75" t="s">
        <v>18</v>
      </c>
      <c r="G45" s="75" t="s">
        <v>95</v>
      </c>
      <c r="H45" s="75" t="s">
        <v>90</v>
      </c>
      <c r="I45" s="9" t="s">
        <v>53</v>
      </c>
      <c r="J45" s="8" t="s">
        <v>24</v>
      </c>
      <c r="K45" s="20">
        <v>1</v>
      </c>
      <c r="L45" s="10" t="s">
        <v>91</v>
      </c>
    </row>
    <row r="46" spans="1:12" outlineLevel="1" x14ac:dyDescent="0.2">
      <c r="A46" s="76"/>
      <c r="B46" s="79"/>
      <c r="C46" s="76"/>
      <c r="D46" s="76"/>
      <c r="E46" s="76"/>
      <c r="F46" s="76"/>
      <c r="G46" s="76"/>
      <c r="H46" s="76"/>
      <c r="I46" s="9" t="s">
        <v>54</v>
      </c>
      <c r="J46" s="8" t="s">
        <v>24</v>
      </c>
      <c r="K46" s="20">
        <v>1</v>
      </c>
      <c r="L46" s="10" t="s">
        <v>91</v>
      </c>
    </row>
    <row r="47" spans="1:12" x14ac:dyDescent="0.2">
      <c r="A47" s="8" t="s">
        <v>118</v>
      </c>
      <c r="B47" s="9" t="s">
        <v>55</v>
      </c>
      <c r="C47" s="8" t="s">
        <v>22</v>
      </c>
      <c r="D47" s="20">
        <v>0.01</v>
      </c>
      <c r="E47" s="10"/>
      <c r="F47" s="10"/>
      <c r="G47" s="8"/>
      <c r="H47" s="8"/>
      <c r="I47" s="9" t="s">
        <v>56</v>
      </c>
      <c r="J47" s="8" t="s">
        <v>24</v>
      </c>
      <c r="K47" s="20">
        <v>1</v>
      </c>
      <c r="L47" s="10" t="s">
        <v>91</v>
      </c>
    </row>
    <row r="48" spans="1:12" ht="25.5" x14ac:dyDescent="0.2">
      <c r="A48" s="8" t="s">
        <v>119</v>
      </c>
      <c r="B48" s="9" t="s">
        <v>57</v>
      </c>
      <c r="C48" s="8" t="s">
        <v>22</v>
      </c>
      <c r="D48" s="20">
        <v>0.01</v>
      </c>
      <c r="E48" s="10" t="s">
        <v>17</v>
      </c>
      <c r="F48" s="10" t="s">
        <v>18</v>
      </c>
      <c r="G48" s="8" t="s">
        <v>96</v>
      </c>
      <c r="H48" s="8" t="s">
        <v>90</v>
      </c>
      <c r="I48" s="9" t="s">
        <v>58</v>
      </c>
      <c r="J48" s="8" t="s">
        <v>24</v>
      </c>
      <c r="K48" s="20">
        <v>1</v>
      </c>
      <c r="L48" s="10" t="s">
        <v>91</v>
      </c>
    </row>
    <row r="49" spans="1:12" ht="51" x14ac:dyDescent="0.2">
      <c r="A49" s="8" t="s">
        <v>120</v>
      </c>
      <c r="B49" s="9" t="s">
        <v>59</v>
      </c>
      <c r="C49" s="8" t="s">
        <v>22</v>
      </c>
      <c r="D49" s="20">
        <v>0.01</v>
      </c>
      <c r="E49" s="10"/>
      <c r="F49" s="10"/>
      <c r="G49" s="8"/>
      <c r="H49" s="8"/>
      <c r="I49" s="9" t="s">
        <v>60</v>
      </c>
      <c r="J49" s="8" t="s">
        <v>61</v>
      </c>
      <c r="K49" s="20">
        <v>1</v>
      </c>
      <c r="L49" s="10" t="s">
        <v>91</v>
      </c>
    </row>
    <row r="50" spans="1:12" x14ac:dyDescent="0.2">
      <c r="A50" s="8" t="s">
        <v>121</v>
      </c>
      <c r="B50" s="9" t="s">
        <v>62</v>
      </c>
      <c r="C50" s="8" t="s">
        <v>22</v>
      </c>
      <c r="D50" s="20">
        <v>0.01</v>
      </c>
      <c r="E50" s="10"/>
      <c r="F50" s="10"/>
      <c r="G50" s="8"/>
      <c r="H50" s="8"/>
      <c r="I50" s="9" t="s">
        <v>63</v>
      </c>
      <c r="J50" s="8" t="s">
        <v>24</v>
      </c>
      <c r="K50" s="20">
        <v>1</v>
      </c>
      <c r="L50" s="10" t="s">
        <v>91</v>
      </c>
    </row>
    <row r="51" spans="1:12" x14ac:dyDescent="0.2">
      <c r="A51" s="8" t="s">
        <v>122</v>
      </c>
      <c r="B51" s="9" t="s">
        <v>64</v>
      </c>
      <c r="C51" s="8" t="s">
        <v>22</v>
      </c>
      <c r="D51" s="20">
        <v>0.02</v>
      </c>
      <c r="E51" s="10"/>
      <c r="F51" s="10"/>
      <c r="G51" s="8"/>
      <c r="H51" s="8"/>
      <c r="I51" s="9" t="s">
        <v>56</v>
      </c>
      <c r="J51" s="8" t="s">
        <v>24</v>
      </c>
      <c r="K51" s="20">
        <v>2</v>
      </c>
      <c r="L51" s="10" t="s">
        <v>91</v>
      </c>
    </row>
    <row r="52" spans="1:12" ht="38.25" x14ac:dyDescent="0.2">
      <c r="A52" s="8" t="s">
        <v>123</v>
      </c>
      <c r="B52" s="9" t="s">
        <v>88</v>
      </c>
      <c r="C52" s="8" t="s">
        <v>22</v>
      </c>
      <c r="D52" s="20">
        <v>0.02</v>
      </c>
      <c r="E52" s="10"/>
      <c r="F52" s="10"/>
      <c r="G52" s="8"/>
      <c r="H52" s="8"/>
      <c r="I52" s="9" t="s">
        <v>65</v>
      </c>
      <c r="J52" s="8" t="s">
        <v>24</v>
      </c>
      <c r="K52" s="20">
        <v>2</v>
      </c>
      <c r="L52" s="10" t="s">
        <v>91</v>
      </c>
    </row>
    <row r="53" spans="1:12" ht="38.25" x14ac:dyDescent="0.2">
      <c r="A53" s="8" t="s">
        <v>124</v>
      </c>
      <c r="B53" s="9" t="s">
        <v>66</v>
      </c>
      <c r="C53" s="8" t="s">
        <v>22</v>
      </c>
      <c r="D53" s="20">
        <v>0.02</v>
      </c>
      <c r="E53" s="10"/>
      <c r="F53" s="10"/>
      <c r="G53" s="8"/>
      <c r="H53" s="8"/>
      <c r="I53" s="9" t="s">
        <v>67</v>
      </c>
      <c r="J53" s="8" t="s">
        <v>24</v>
      </c>
      <c r="K53" s="20">
        <v>2</v>
      </c>
      <c r="L53" s="10" t="s">
        <v>91</v>
      </c>
    </row>
    <row r="54" spans="1:12" ht="18" customHeight="1" x14ac:dyDescent="0.2">
      <c r="A54" s="8" t="s">
        <v>125</v>
      </c>
      <c r="B54" s="9" t="s">
        <v>89</v>
      </c>
      <c r="C54" s="8" t="s">
        <v>22</v>
      </c>
      <c r="D54" s="20">
        <v>0.01</v>
      </c>
      <c r="E54" s="10"/>
      <c r="F54" s="10"/>
      <c r="G54" s="8"/>
      <c r="H54" s="8"/>
      <c r="I54" s="9" t="s">
        <v>68</v>
      </c>
      <c r="J54" s="8" t="s">
        <v>24</v>
      </c>
      <c r="K54" s="20">
        <v>1</v>
      </c>
      <c r="L54" s="10" t="s">
        <v>91</v>
      </c>
    </row>
    <row r="55" spans="1:12" ht="21" customHeight="1" x14ac:dyDescent="0.2">
      <c r="A55" s="89" t="s">
        <v>69</v>
      </c>
      <c r="B55" s="90"/>
      <c r="C55" s="90"/>
      <c r="D55" s="90"/>
      <c r="E55" s="10"/>
      <c r="F55" s="10"/>
      <c r="G55" s="8"/>
      <c r="H55" s="8"/>
      <c r="I55" s="10"/>
      <c r="J55" s="10"/>
      <c r="K55" s="10"/>
      <c r="L55" s="10"/>
    </row>
    <row r="56" spans="1:12" ht="38.25" x14ac:dyDescent="0.2">
      <c r="A56" s="8" t="s">
        <v>126</v>
      </c>
      <c r="B56" s="9" t="s">
        <v>70</v>
      </c>
      <c r="C56" s="8" t="s">
        <v>71</v>
      </c>
      <c r="D56" s="20">
        <v>2.0636999999999999</v>
      </c>
      <c r="E56" s="10"/>
      <c r="F56" s="10"/>
      <c r="G56" s="8"/>
      <c r="H56" s="8"/>
      <c r="I56" s="10"/>
      <c r="J56" s="10"/>
      <c r="K56" s="10"/>
      <c r="L56" s="10"/>
    </row>
    <row r="57" spans="1:12" ht="51" x14ac:dyDescent="0.2">
      <c r="A57" s="8" t="s">
        <v>127</v>
      </c>
      <c r="B57" s="9" t="s">
        <v>72</v>
      </c>
      <c r="C57" s="8" t="s">
        <v>71</v>
      </c>
      <c r="D57" s="20">
        <v>2.0636999999999999</v>
      </c>
      <c r="E57" s="10"/>
      <c r="F57" s="10"/>
      <c r="G57" s="8"/>
      <c r="H57" s="8"/>
      <c r="I57" s="10"/>
      <c r="J57" s="10"/>
      <c r="K57" s="10"/>
      <c r="L57" s="10"/>
    </row>
    <row r="58" spans="1:12" s="47" customFormat="1" ht="46.5" customHeight="1" x14ac:dyDescent="0.2">
      <c r="A58" s="88" t="s">
        <v>134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</row>
    <row r="59" spans="1:12" x14ac:dyDescent="0.2">
      <c r="A59" s="21"/>
      <c r="B59" s="22"/>
      <c r="C59" s="21"/>
      <c r="D59" s="23"/>
      <c r="E59" s="24"/>
      <c r="F59" s="24"/>
      <c r="G59" s="21"/>
      <c r="H59" s="21"/>
      <c r="I59" s="24"/>
      <c r="J59" s="24"/>
      <c r="K59" s="24"/>
      <c r="L59" s="24"/>
    </row>
    <row r="60" spans="1:12" ht="15.75" x14ac:dyDescent="0.25">
      <c r="A60" s="50"/>
      <c r="B60" s="51"/>
      <c r="C60" s="49" t="s">
        <v>13</v>
      </c>
      <c r="D60" s="48"/>
      <c r="E60" s="47"/>
      <c r="F60" s="48"/>
      <c r="G60" s="48"/>
      <c r="H60" s="46"/>
      <c r="I60" s="48"/>
      <c r="J60" s="48"/>
      <c r="K60" s="48"/>
      <c r="L60" s="48"/>
    </row>
    <row r="61" spans="1:12" ht="15.75" x14ac:dyDescent="0.25">
      <c r="A61" s="50"/>
      <c r="B61" s="51"/>
      <c r="C61" s="49" t="s">
        <v>14</v>
      </c>
      <c r="D61" s="48"/>
      <c r="E61" s="47"/>
      <c r="F61" s="48"/>
      <c r="G61" s="48"/>
      <c r="H61" s="46"/>
      <c r="I61" s="48"/>
      <c r="J61" s="48"/>
      <c r="K61" s="48"/>
      <c r="L61" s="48"/>
    </row>
    <row r="62" spans="1:12" ht="15.75" x14ac:dyDescent="0.25">
      <c r="A62" s="52"/>
      <c r="B62" s="51"/>
      <c r="C62" s="48"/>
      <c r="D62" s="48"/>
      <c r="E62" s="47"/>
      <c r="F62" s="48"/>
      <c r="G62" s="48"/>
      <c r="H62" s="48"/>
      <c r="I62" s="48"/>
      <c r="J62" s="48"/>
      <c r="K62" s="48"/>
      <c r="L62" s="46"/>
    </row>
    <row r="63" spans="1:12" ht="15" x14ac:dyDescent="0.25">
      <c r="A63" s="53"/>
      <c r="B63" s="52"/>
      <c r="C63" s="49" t="s">
        <v>131</v>
      </c>
      <c r="D63" s="46"/>
      <c r="E63" s="47"/>
      <c r="F63" s="54"/>
      <c r="G63" s="47"/>
      <c r="H63" s="47"/>
      <c r="I63" s="49" t="s">
        <v>132</v>
      </c>
      <c r="J63" s="47"/>
      <c r="K63" s="54"/>
      <c r="L63" s="46"/>
    </row>
    <row r="64" spans="1:12" ht="15" x14ac:dyDescent="0.25">
      <c r="A64" s="53"/>
      <c r="B64" s="52"/>
      <c r="C64" s="49"/>
      <c r="D64" s="46"/>
      <c r="E64" s="47"/>
      <c r="F64" s="54"/>
      <c r="G64" s="46"/>
      <c r="H64" s="46"/>
      <c r="I64" s="49"/>
      <c r="J64" s="47"/>
      <c r="K64" s="54"/>
      <c r="L64" s="46"/>
    </row>
    <row r="65" spans="1:12" ht="15" x14ac:dyDescent="0.25">
      <c r="A65" s="53"/>
      <c r="B65" s="52"/>
      <c r="C65" s="49" t="s">
        <v>128</v>
      </c>
      <c r="D65" s="46"/>
      <c r="E65" s="47"/>
      <c r="F65" s="54"/>
      <c r="G65" s="46"/>
      <c r="H65" s="46"/>
      <c r="I65" s="49" t="s">
        <v>129</v>
      </c>
      <c r="J65" s="47"/>
      <c r="K65" s="54"/>
      <c r="L65" s="46"/>
    </row>
    <row r="66" spans="1:12" ht="15" x14ac:dyDescent="0.25">
      <c r="A66" s="52"/>
      <c r="B66" s="52"/>
      <c r="C66" s="49"/>
      <c r="D66" s="46"/>
      <c r="E66" s="47"/>
      <c r="F66" s="54"/>
      <c r="G66" s="46"/>
      <c r="H66" s="46"/>
      <c r="I66" s="49"/>
      <c r="J66" s="47"/>
      <c r="K66" s="54"/>
      <c r="L66" s="46"/>
    </row>
    <row r="67" spans="1:12" ht="15" x14ac:dyDescent="0.25">
      <c r="A67" s="46"/>
      <c r="B67" s="46"/>
      <c r="C67" s="49" t="s">
        <v>130</v>
      </c>
      <c r="D67" s="46"/>
      <c r="E67" s="47"/>
      <c r="F67" s="54"/>
      <c r="G67" s="46"/>
      <c r="H67" s="46"/>
      <c r="I67" s="49" t="s">
        <v>133</v>
      </c>
      <c r="J67" s="47"/>
      <c r="K67" s="54"/>
      <c r="L67" s="46"/>
    </row>
  </sheetData>
  <mergeCells count="51">
    <mergeCell ref="A58:L58"/>
    <mergeCell ref="A55:D55"/>
    <mergeCell ref="A17:L17"/>
    <mergeCell ref="A28:A29"/>
    <mergeCell ref="B28:B29"/>
    <mergeCell ref="C28:C29"/>
    <mergeCell ref="D28:D29"/>
    <mergeCell ref="E28:E29"/>
    <mergeCell ref="F28:F29"/>
    <mergeCell ref="G28:G29"/>
    <mergeCell ref="H28:H29"/>
    <mergeCell ref="A30:A31"/>
    <mergeCell ref="B30:B31"/>
    <mergeCell ref="F33:F35"/>
    <mergeCell ref="G33:G35"/>
    <mergeCell ref="H33:H35"/>
    <mergeCell ref="C10:H10"/>
    <mergeCell ref="F30:F31"/>
    <mergeCell ref="G30:G31"/>
    <mergeCell ref="H30:H31"/>
    <mergeCell ref="C14:D14"/>
    <mergeCell ref="E14:H14"/>
    <mergeCell ref="A11:L11"/>
    <mergeCell ref="A14:A15"/>
    <mergeCell ref="B14:B15"/>
    <mergeCell ref="B12:J12"/>
    <mergeCell ref="C30:C31"/>
    <mergeCell ref="D30:D31"/>
    <mergeCell ref="E30:E31"/>
    <mergeCell ref="I14:L14"/>
    <mergeCell ref="A33:A35"/>
    <mergeCell ref="B33:B35"/>
    <mergeCell ref="C33:C35"/>
    <mergeCell ref="D33:D35"/>
    <mergeCell ref="E33:E35"/>
    <mergeCell ref="F36:F39"/>
    <mergeCell ref="G36:G39"/>
    <mergeCell ref="H36:H39"/>
    <mergeCell ref="A45:A46"/>
    <mergeCell ref="B45:B46"/>
    <mergeCell ref="C45:C46"/>
    <mergeCell ref="D45:D46"/>
    <mergeCell ref="E45:E46"/>
    <mergeCell ref="F45:F46"/>
    <mergeCell ref="G45:G46"/>
    <mergeCell ref="H45:H46"/>
    <mergeCell ref="A36:A39"/>
    <mergeCell ref="B36:B39"/>
    <mergeCell ref="C36:C39"/>
    <mergeCell ref="D36:D39"/>
    <mergeCell ref="E36:E39"/>
  </mergeCells>
  <phoneticPr fontId="0" type="noConversion"/>
  <printOptions horizontalCentered="1"/>
  <pageMargins left="0.39370078740157483" right="0.39370078740157483" top="0.39370078740157483" bottom="0.39370078740157483" header="0" footer="0.19685039370078741"/>
  <pageSetup paperSize="9" scale="90" fitToHeight="250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M79"/>
  <sheetViews>
    <sheetView view="pageBreakPreview" zoomScale="110" zoomScaleNormal="100" zoomScaleSheetLayoutView="110" workbookViewId="0">
      <selection activeCell="A17" sqref="A17:L17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7.140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47"/>
  </cols>
  <sheetData>
    <row r="1" spans="1:13" ht="15.75" x14ac:dyDescent="0.25">
      <c r="A1" s="29"/>
      <c r="B1" s="29"/>
      <c r="C1" s="30"/>
      <c r="D1" s="30"/>
      <c r="E1" s="46"/>
      <c r="F1" s="29"/>
      <c r="G1" s="29"/>
      <c r="H1" s="31"/>
      <c r="I1" s="31"/>
      <c r="J1" s="30"/>
      <c r="K1" s="30"/>
      <c r="L1" s="33" t="s">
        <v>97</v>
      </c>
      <c r="M1" s="46"/>
    </row>
    <row r="2" spans="1:13" ht="15.75" x14ac:dyDescent="0.25">
      <c r="A2" s="34" t="s">
        <v>10</v>
      </c>
      <c r="B2" s="29"/>
      <c r="C2" s="30"/>
      <c r="D2" s="30"/>
      <c r="E2" s="46"/>
      <c r="F2" s="29"/>
      <c r="G2" s="29"/>
      <c r="H2" s="31"/>
      <c r="I2" s="29" t="s">
        <v>11</v>
      </c>
      <c r="J2" s="30"/>
      <c r="K2" s="30"/>
      <c r="L2" s="32"/>
      <c r="M2" s="46"/>
    </row>
    <row r="3" spans="1:13" ht="15" customHeight="1" x14ac:dyDescent="0.25">
      <c r="A3" s="59"/>
      <c r="B3" s="36"/>
      <c r="C3" s="37"/>
      <c r="D3" s="30"/>
      <c r="E3" s="29"/>
      <c r="F3" s="29"/>
      <c r="G3" s="29"/>
      <c r="H3" s="29"/>
      <c r="I3" s="38" t="s">
        <v>98</v>
      </c>
      <c r="J3" s="39"/>
      <c r="K3" s="40"/>
      <c r="L3" s="37"/>
      <c r="M3" s="46"/>
    </row>
    <row r="4" spans="1:13" ht="15" customHeight="1" x14ac:dyDescent="0.25">
      <c r="A4" s="60"/>
      <c r="B4" s="42"/>
      <c r="C4" s="37"/>
      <c r="D4" s="30"/>
      <c r="E4" s="29"/>
      <c r="F4" s="29"/>
      <c r="G4" s="29"/>
      <c r="H4" s="29"/>
      <c r="I4" s="38" t="s">
        <v>99</v>
      </c>
      <c r="J4" s="39"/>
      <c r="K4" s="40"/>
      <c r="L4" s="37"/>
      <c r="M4" s="46"/>
    </row>
    <row r="5" spans="1:13" ht="15" customHeight="1" x14ac:dyDescent="0.25">
      <c r="A5" s="61"/>
      <c r="B5" s="36"/>
      <c r="C5" s="37"/>
      <c r="D5" s="30"/>
      <c r="E5" s="29"/>
      <c r="F5" s="29"/>
      <c r="G5" s="29"/>
      <c r="H5" s="29"/>
      <c r="I5" s="38" t="s">
        <v>100</v>
      </c>
      <c r="J5" s="39"/>
      <c r="K5" s="40"/>
      <c r="L5" s="37"/>
      <c r="M5" s="46"/>
    </row>
    <row r="6" spans="1:13" ht="15" customHeight="1" x14ac:dyDescent="0.25">
      <c r="A6" s="62"/>
      <c r="B6" s="42"/>
      <c r="C6" s="37"/>
      <c r="D6" s="30"/>
      <c r="E6" s="29"/>
      <c r="F6" s="29"/>
      <c r="G6" s="29"/>
      <c r="H6" s="29"/>
      <c r="I6" s="38" t="s">
        <v>101</v>
      </c>
      <c r="J6" s="39"/>
      <c r="K6" s="40"/>
      <c r="L6" s="37"/>
      <c r="M6" s="46"/>
    </row>
    <row r="7" spans="1:13" ht="15" customHeight="1" x14ac:dyDescent="0.25">
      <c r="A7" s="59"/>
      <c r="B7" s="36"/>
      <c r="C7" s="37"/>
      <c r="D7" s="30"/>
      <c r="E7" s="29"/>
      <c r="F7" s="29"/>
      <c r="G7" s="29"/>
      <c r="H7" s="29"/>
      <c r="I7" s="45" t="s">
        <v>102</v>
      </c>
      <c r="J7" s="39"/>
      <c r="K7" s="40"/>
      <c r="L7" s="37"/>
      <c r="M7" s="46"/>
    </row>
    <row r="8" spans="1:13" ht="15" customHeight="1" x14ac:dyDescent="0.25">
      <c r="A8" s="45" t="s">
        <v>103</v>
      </c>
      <c r="B8" s="37"/>
      <c r="C8" s="37"/>
      <c r="D8" s="47"/>
      <c r="E8" s="47"/>
      <c r="F8" s="47"/>
      <c r="G8" s="47"/>
      <c r="H8" s="47"/>
      <c r="I8" s="45" t="s">
        <v>103</v>
      </c>
      <c r="J8" s="39"/>
      <c r="K8" s="40"/>
      <c r="L8" s="37"/>
      <c r="M8" s="46"/>
    </row>
    <row r="9" spans="1:13" ht="15.75" customHeight="1" x14ac:dyDescent="0.25">
      <c r="A9" s="38"/>
      <c r="B9" s="37"/>
      <c r="C9" s="37"/>
      <c r="D9" s="47"/>
      <c r="E9" s="47"/>
      <c r="F9" s="47"/>
      <c r="G9" s="47"/>
      <c r="H9" s="47"/>
      <c r="I9" s="38"/>
      <c r="J9" s="39"/>
      <c r="K9" s="40"/>
      <c r="L9" s="37"/>
      <c r="M9" s="46"/>
    </row>
    <row r="10" spans="1:13" ht="18.75" x14ac:dyDescent="0.2">
      <c r="A10" s="46"/>
      <c r="B10" s="28"/>
      <c r="C10" s="81" t="s">
        <v>135</v>
      </c>
      <c r="D10" s="81"/>
      <c r="E10" s="81"/>
      <c r="F10" s="81"/>
      <c r="G10" s="81"/>
      <c r="H10" s="81"/>
      <c r="I10" s="28"/>
      <c r="J10" s="28"/>
      <c r="K10" s="28"/>
      <c r="L10" s="28"/>
      <c r="M10" s="46"/>
    </row>
    <row r="11" spans="1:13" ht="18.75" x14ac:dyDescent="0.3">
      <c r="A11" s="84" t="s">
        <v>136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3" ht="15" customHeight="1" x14ac:dyDescent="0.2">
      <c r="A12" s="4"/>
      <c r="B12" s="87" t="s">
        <v>12</v>
      </c>
      <c r="C12" s="87"/>
      <c r="D12" s="87"/>
      <c r="E12" s="87"/>
      <c r="F12" s="87"/>
      <c r="G12" s="87"/>
      <c r="H12" s="87"/>
      <c r="I12" s="87"/>
      <c r="J12" s="87"/>
      <c r="K12" s="57"/>
    </row>
    <row r="13" spans="1:13" x14ac:dyDescent="0.2">
      <c r="A13" s="4"/>
      <c r="B13" s="7"/>
      <c r="C13" s="5"/>
      <c r="D13" s="6"/>
      <c r="E13" s="3"/>
      <c r="F13" s="3"/>
      <c r="G13" s="3"/>
      <c r="H13" s="3"/>
      <c r="I13" s="3"/>
      <c r="J13" s="3"/>
      <c r="K13" s="3"/>
      <c r="L13" s="3"/>
    </row>
    <row r="14" spans="1:13" ht="24.75" customHeight="1" x14ac:dyDescent="0.2">
      <c r="A14" s="82" t="s">
        <v>0</v>
      </c>
      <c r="B14" s="82" t="s">
        <v>3</v>
      </c>
      <c r="C14" s="82" t="s">
        <v>4</v>
      </c>
      <c r="D14" s="82"/>
      <c r="E14" s="83" t="s">
        <v>5</v>
      </c>
      <c r="F14" s="83"/>
      <c r="G14" s="83"/>
      <c r="H14" s="83"/>
      <c r="I14" s="82" t="s">
        <v>6</v>
      </c>
      <c r="J14" s="82"/>
      <c r="K14" s="82"/>
      <c r="L14" s="82"/>
    </row>
    <row r="15" spans="1:13" ht="67.5" x14ac:dyDescent="0.2">
      <c r="A15" s="85"/>
      <c r="B15" s="86"/>
      <c r="C15" s="55" t="s">
        <v>2</v>
      </c>
      <c r="D15" s="56" t="s">
        <v>7</v>
      </c>
      <c r="E15" s="17" t="s">
        <v>1</v>
      </c>
      <c r="F15" s="13" t="s">
        <v>2</v>
      </c>
      <c r="G15" s="13" t="s">
        <v>7</v>
      </c>
      <c r="H15" s="14" t="s">
        <v>8</v>
      </c>
      <c r="I15" s="13" t="s">
        <v>1</v>
      </c>
      <c r="J15" s="13" t="s">
        <v>2</v>
      </c>
      <c r="K15" s="13" t="s">
        <v>7</v>
      </c>
      <c r="L15" s="18" t="s">
        <v>9</v>
      </c>
    </row>
    <row r="16" spans="1:13" s="11" customFormat="1" x14ac:dyDescent="0.2">
      <c r="A16" s="25">
        <v>1</v>
      </c>
      <c r="B16" s="25">
        <v>2</v>
      </c>
      <c r="C16" s="25">
        <v>3</v>
      </c>
      <c r="D16" s="25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</row>
    <row r="17" spans="1:12" ht="21" customHeight="1" x14ac:dyDescent="0.2">
      <c r="A17" s="89" t="s">
        <v>15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</row>
    <row r="18" spans="1:12" ht="25.5" x14ac:dyDescent="0.2">
      <c r="A18" s="8">
        <v>1</v>
      </c>
      <c r="B18" s="9" t="s">
        <v>76</v>
      </c>
      <c r="C18" s="8" t="s">
        <v>19</v>
      </c>
      <c r="D18" s="20">
        <v>2.6700000000000002E-2</v>
      </c>
      <c r="E18" s="10" t="s">
        <v>17</v>
      </c>
      <c r="F18" s="10" t="s">
        <v>18</v>
      </c>
      <c r="G18" s="8" t="s">
        <v>92</v>
      </c>
      <c r="H18" s="8" t="s">
        <v>137</v>
      </c>
      <c r="I18" s="10"/>
      <c r="J18" s="10"/>
      <c r="K18" s="10"/>
      <c r="L18" s="10"/>
    </row>
    <row r="19" spans="1:12" ht="25.5" x14ac:dyDescent="0.2">
      <c r="A19" s="8">
        <v>2</v>
      </c>
      <c r="B19" s="9" t="s">
        <v>138</v>
      </c>
      <c r="C19" s="8" t="s">
        <v>16</v>
      </c>
      <c r="D19" s="20">
        <v>6.7500000000000004E-2</v>
      </c>
      <c r="E19" s="10" t="s">
        <v>17</v>
      </c>
      <c r="F19" s="8" t="s">
        <v>18</v>
      </c>
      <c r="G19" s="20">
        <v>0.16064999999999999</v>
      </c>
      <c r="H19" s="8" t="s">
        <v>137</v>
      </c>
      <c r="I19" s="10"/>
      <c r="J19" s="10"/>
      <c r="K19" s="10"/>
      <c r="L19" s="10"/>
    </row>
    <row r="20" spans="1:12" ht="25.5" x14ac:dyDescent="0.2">
      <c r="A20" s="8">
        <v>3</v>
      </c>
      <c r="B20" s="9" t="s">
        <v>139</v>
      </c>
      <c r="C20" s="8" t="s">
        <v>19</v>
      </c>
      <c r="D20" s="20">
        <v>4.4999999999999998E-2</v>
      </c>
      <c r="E20" s="10" t="s">
        <v>17</v>
      </c>
      <c r="F20" s="8" t="s">
        <v>18</v>
      </c>
      <c r="G20" s="20">
        <v>0.23400000000000001</v>
      </c>
      <c r="H20" s="8" t="s">
        <v>137</v>
      </c>
      <c r="I20" s="10"/>
      <c r="J20" s="10"/>
      <c r="K20" s="10"/>
      <c r="L20" s="10"/>
    </row>
    <row r="21" spans="1:12" ht="25.5" x14ac:dyDescent="0.2">
      <c r="A21" s="8">
        <v>4</v>
      </c>
      <c r="B21" s="9" t="s">
        <v>140</v>
      </c>
      <c r="C21" s="8" t="s">
        <v>16</v>
      </c>
      <c r="D21" s="20">
        <v>0.18</v>
      </c>
      <c r="E21" s="10" t="s">
        <v>17</v>
      </c>
      <c r="F21" s="8" t="s">
        <v>18</v>
      </c>
      <c r="G21" s="20">
        <v>0.4284</v>
      </c>
      <c r="H21" s="8" t="s">
        <v>137</v>
      </c>
      <c r="I21" s="10"/>
      <c r="J21" s="10"/>
      <c r="K21" s="10"/>
      <c r="L21" s="10"/>
    </row>
    <row r="22" spans="1:12" ht="25.5" x14ac:dyDescent="0.2">
      <c r="A22" s="8">
        <v>5</v>
      </c>
      <c r="B22" s="9" t="s">
        <v>20</v>
      </c>
      <c r="C22" s="8" t="s">
        <v>19</v>
      </c>
      <c r="D22" s="20">
        <v>0.155</v>
      </c>
      <c r="E22" s="10" t="s">
        <v>17</v>
      </c>
      <c r="F22" s="8" t="s">
        <v>18</v>
      </c>
      <c r="G22" s="20">
        <v>0.68354999999999999</v>
      </c>
      <c r="H22" s="8" t="s">
        <v>137</v>
      </c>
      <c r="I22" s="10"/>
      <c r="J22" s="10"/>
      <c r="K22" s="10"/>
      <c r="L22" s="10"/>
    </row>
    <row r="23" spans="1:12" ht="25.5" x14ac:dyDescent="0.2">
      <c r="A23" s="8">
        <v>6</v>
      </c>
      <c r="B23" s="9" t="s">
        <v>25</v>
      </c>
      <c r="C23" s="8" t="s">
        <v>22</v>
      </c>
      <c r="D23" s="20">
        <v>0.02</v>
      </c>
      <c r="E23" s="10" t="s">
        <v>17</v>
      </c>
      <c r="F23" s="8" t="s">
        <v>18</v>
      </c>
      <c r="G23" s="8" t="s">
        <v>94</v>
      </c>
      <c r="H23" s="8" t="s">
        <v>137</v>
      </c>
      <c r="I23" s="10"/>
      <c r="J23" s="10"/>
      <c r="K23" s="10"/>
      <c r="L23" s="10"/>
    </row>
    <row r="24" spans="1:12" ht="25.5" x14ac:dyDescent="0.2">
      <c r="A24" s="8">
        <v>7</v>
      </c>
      <c r="B24" s="9" t="s">
        <v>79</v>
      </c>
      <c r="C24" s="8" t="s">
        <v>19</v>
      </c>
      <c r="D24" s="20">
        <v>0.34499999999999997</v>
      </c>
      <c r="E24" s="10"/>
      <c r="F24" s="10"/>
      <c r="G24" s="8"/>
      <c r="H24" s="8"/>
      <c r="I24" s="9" t="s">
        <v>26</v>
      </c>
      <c r="J24" s="8" t="s">
        <v>16</v>
      </c>
      <c r="K24" s="20">
        <f>0.7038+0.7038</f>
        <v>1.4076</v>
      </c>
      <c r="L24" s="10" t="s">
        <v>91</v>
      </c>
    </row>
    <row r="25" spans="1:12" ht="25.5" x14ac:dyDescent="0.2">
      <c r="A25" s="8" t="s">
        <v>141</v>
      </c>
      <c r="B25" s="9" t="s">
        <v>142</v>
      </c>
      <c r="C25" s="8" t="s">
        <v>19</v>
      </c>
      <c r="D25" s="20">
        <v>0.06</v>
      </c>
      <c r="E25" s="10"/>
      <c r="F25" s="10"/>
      <c r="G25" s="8"/>
      <c r="H25" s="8"/>
      <c r="I25" s="9" t="s">
        <v>28</v>
      </c>
      <c r="J25" s="8" t="s">
        <v>27</v>
      </c>
      <c r="K25" s="20">
        <v>42</v>
      </c>
      <c r="L25" s="10" t="s">
        <v>91</v>
      </c>
    </row>
    <row r="26" spans="1:12" ht="20.25" customHeight="1" x14ac:dyDescent="0.2">
      <c r="A26" s="75" t="s">
        <v>143</v>
      </c>
      <c r="B26" s="78" t="s">
        <v>144</v>
      </c>
      <c r="C26" s="75" t="s">
        <v>19</v>
      </c>
      <c r="D26" s="75">
        <v>4.4999999999999998E-2</v>
      </c>
      <c r="E26" s="75"/>
      <c r="F26" s="75"/>
      <c r="G26" s="75"/>
      <c r="H26" s="75"/>
      <c r="I26" s="9" t="s">
        <v>29</v>
      </c>
      <c r="J26" s="8" t="s">
        <v>27</v>
      </c>
      <c r="K26" s="20">
        <v>54</v>
      </c>
      <c r="L26" s="10" t="s">
        <v>91</v>
      </c>
    </row>
    <row r="27" spans="1:12" outlineLevel="1" x14ac:dyDescent="0.2">
      <c r="A27" s="77"/>
      <c r="B27" s="80"/>
      <c r="C27" s="77"/>
      <c r="D27" s="77"/>
      <c r="E27" s="77"/>
      <c r="F27" s="77"/>
      <c r="G27" s="77"/>
      <c r="H27" s="77"/>
      <c r="I27" s="9" t="s">
        <v>30</v>
      </c>
      <c r="J27" s="8" t="s">
        <v>31</v>
      </c>
      <c r="K27" s="20">
        <v>4.59</v>
      </c>
      <c r="L27" s="10" t="s">
        <v>91</v>
      </c>
    </row>
    <row r="28" spans="1:12" ht="25.5" x14ac:dyDescent="0.2">
      <c r="A28" s="8" t="s">
        <v>106</v>
      </c>
      <c r="B28" s="9" t="s">
        <v>145</v>
      </c>
      <c r="C28" s="8" t="s">
        <v>19</v>
      </c>
      <c r="D28" s="20">
        <v>5.0000000000000001E-3</v>
      </c>
      <c r="E28" s="10" t="s">
        <v>17</v>
      </c>
      <c r="F28" s="8" t="s">
        <v>18</v>
      </c>
      <c r="G28" s="20">
        <f>0.0169*2</f>
        <v>3.3799999999999997E-2</v>
      </c>
      <c r="H28" s="8" t="s">
        <v>137</v>
      </c>
      <c r="I28" s="9" t="s">
        <v>26</v>
      </c>
      <c r="J28" s="8" t="s">
        <v>16</v>
      </c>
      <c r="K28" s="20">
        <f>0.011+0.011</f>
        <v>2.1999999999999999E-2</v>
      </c>
      <c r="L28" s="10" t="s">
        <v>91</v>
      </c>
    </row>
    <row r="29" spans="1:12" x14ac:dyDescent="0.2">
      <c r="A29" s="75" t="s">
        <v>107</v>
      </c>
      <c r="B29" s="78" t="s">
        <v>82</v>
      </c>
      <c r="C29" s="75" t="s">
        <v>19</v>
      </c>
      <c r="D29" s="75">
        <v>0.155</v>
      </c>
      <c r="E29" s="75"/>
      <c r="F29" s="75"/>
      <c r="G29" s="75"/>
      <c r="H29" s="75"/>
      <c r="I29" s="9" t="s">
        <v>32</v>
      </c>
      <c r="J29" s="8" t="s">
        <v>18</v>
      </c>
      <c r="K29" s="20">
        <v>5.8125000000000003E-2</v>
      </c>
      <c r="L29" s="10" t="s">
        <v>91</v>
      </c>
    </row>
    <row r="30" spans="1:12" ht="25.5" outlineLevel="1" x14ac:dyDescent="0.2">
      <c r="A30" s="77"/>
      <c r="B30" s="80"/>
      <c r="C30" s="77"/>
      <c r="D30" s="77"/>
      <c r="E30" s="77"/>
      <c r="F30" s="77"/>
      <c r="G30" s="77"/>
      <c r="H30" s="77"/>
      <c r="I30" s="9" t="s">
        <v>33</v>
      </c>
      <c r="J30" s="8" t="s">
        <v>31</v>
      </c>
      <c r="K30" s="20">
        <v>15.81</v>
      </c>
      <c r="L30" s="10" t="s">
        <v>91</v>
      </c>
    </row>
    <row r="31" spans="1:12" ht="25.5" x14ac:dyDescent="0.2">
      <c r="A31" s="8" t="s">
        <v>108</v>
      </c>
      <c r="B31" s="9" t="s">
        <v>83</v>
      </c>
      <c r="C31" s="8" t="s">
        <v>31</v>
      </c>
      <c r="D31" s="20">
        <v>11.4</v>
      </c>
      <c r="E31" s="10"/>
      <c r="F31" s="10"/>
      <c r="G31" s="8"/>
      <c r="H31" s="8"/>
      <c r="I31" s="10"/>
      <c r="J31" s="10"/>
      <c r="K31" s="10"/>
      <c r="L31" s="10"/>
    </row>
    <row r="32" spans="1:12" x14ac:dyDescent="0.2">
      <c r="A32" s="75" t="s">
        <v>109</v>
      </c>
      <c r="B32" s="78" t="s">
        <v>84</v>
      </c>
      <c r="C32" s="75" t="s">
        <v>19</v>
      </c>
      <c r="D32" s="75">
        <v>0.114</v>
      </c>
      <c r="E32" s="75"/>
      <c r="F32" s="75"/>
      <c r="G32" s="75"/>
      <c r="H32" s="75"/>
      <c r="I32" s="9" t="s">
        <v>34</v>
      </c>
      <c r="J32" s="8" t="s">
        <v>18</v>
      </c>
      <c r="K32" s="20">
        <v>2.8500000000000001E-3</v>
      </c>
      <c r="L32" s="10" t="s">
        <v>91</v>
      </c>
    </row>
    <row r="33" spans="1:12" outlineLevel="1" x14ac:dyDescent="0.2">
      <c r="A33" s="76"/>
      <c r="B33" s="79"/>
      <c r="C33" s="76"/>
      <c r="D33" s="76"/>
      <c r="E33" s="76"/>
      <c r="F33" s="76"/>
      <c r="G33" s="76"/>
      <c r="H33" s="76"/>
      <c r="I33" s="9" t="s">
        <v>35</v>
      </c>
      <c r="J33" s="8" t="s">
        <v>27</v>
      </c>
      <c r="K33" s="20">
        <v>2.0941800000000002</v>
      </c>
      <c r="L33" s="10" t="s">
        <v>91</v>
      </c>
    </row>
    <row r="34" spans="1:12" ht="25.5" outlineLevel="1" x14ac:dyDescent="0.2">
      <c r="A34" s="77"/>
      <c r="B34" s="80"/>
      <c r="C34" s="77"/>
      <c r="D34" s="77"/>
      <c r="E34" s="77"/>
      <c r="F34" s="77"/>
      <c r="G34" s="77"/>
      <c r="H34" s="77"/>
      <c r="I34" s="9" t="s">
        <v>36</v>
      </c>
      <c r="J34" s="8" t="s">
        <v>27</v>
      </c>
      <c r="K34" s="20">
        <v>13.68</v>
      </c>
      <c r="L34" s="10" t="s">
        <v>91</v>
      </c>
    </row>
    <row r="35" spans="1:12" ht="25.5" x14ac:dyDescent="0.2">
      <c r="A35" s="75" t="s">
        <v>110</v>
      </c>
      <c r="B35" s="78" t="s">
        <v>146</v>
      </c>
      <c r="C35" s="75" t="s">
        <v>19</v>
      </c>
      <c r="D35" s="75">
        <v>4.4999999999999998E-2</v>
      </c>
      <c r="E35" s="75"/>
      <c r="F35" s="75"/>
      <c r="G35" s="75"/>
      <c r="H35" s="75"/>
      <c r="I35" s="9" t="s">
        <v>147</v>
      </c>
      <c r="J35" s="8" t="s">
        <v>24</v>
      </c>
      <c r="K35" s="20">
        <v>7</v>
      </c>
      <c r="L35" s="10" t="s">
        <v>91</v>
      </c>
    </row>
    <row r="36" spans="1:12" outlineLevel="1" x14ac:dyDescent="0.2">
      <c r="A36" s="76"/>
      <c r="B36" s="79"/>
      <c r="C36" s="76"/>
      <c r="D36" s="76"/>
      <c r="E36" s="76"/>
      <c r="F36" s="76"/>
      <c r="G36" s="76"/>
      <c r="H36" s="76"/>
      <c r="I36" s="9" t="s">
        <v>148</v>
      </c>
      <c r="J36" s="8" t="s">
        <v>42</v>
      </c>
      <c r="K36" s="20">
        <v>12.24</v>
      </c>
      <c r="L36" s="10" t="s">
        <v>91</v>
      </c>
    </row>
    <row r="37" spans="1:12" outlineLevel="1" x14ac:dyDescent="0.2">
      <c r="A37" s="76"/>
      <c r="B37" s="79"/>
      <c r="C37" s="76"/>
      <c r="D37" s="76"/>
      <c r="E37" s="76"/>
      <c r="F37" s="76"/>
      <c r="G37" s="76"/>
      <c r="H37" s="76"/>
      <c r="I37" s="9" t="s">
        <v>149</v>
      </c>
      <c r="J37" s="8" t="s">
        <v>42</v>
      </c>
      <c r="K37" s="20">
        <v>10.199999999999999</v>
      </c>
      <c r="L37" s="10" t="s">
        <v>91</v>
      </c>
    </row>
    <row r="38" spans="1:12" outlineLevel="1" x14ac:dyDescent="0.2">
      <c r="A38" s="77"/>
      <c r="B38" s="80"/>
      <c r="C38" s="77"/>
      <c r="D38" s="77"/>
      <c r="E38" s="77"/>
      <c r="F38" s="77"/>
      <c r="G38" s="77"/>
      <c r="H38" s="77"/>
      <c r="I38" s="9" t="s">
        <v>150</v>
      </c>
      <c r="J38" s="8" t="s">
        <v>42</v>
      </c>
      <c r="K38" s="20">
        <v>10.199999999999999</v>
      </c>
      <c r="L38" s="10" t="s">
        <v>91</v>
      </c>
    </row>
    <row r="39" spans="1:12" ht="38.25" x14ac:dyDescent="0.2">
      <c r="A39" s="8" t="s">
        <v>111</v>
      </c>
      <c r="B39" s="9" t="s">
        <v>85</v>
      </c>
      <c r="C39" s="8" t="s">
        <v>19</v>
      </c>
      <c r="D39" s="20">
        <v>2.9000000000000001E-2</v>
      </c>
      <c r="E39" s="10"/>
      <c r="F39" s="10"/>
      <c r="G39" s="8"/>
      <c r="H39" s="8"/>
      <c r="I39" s="9" t="s">
        <v>151</v>
      </c>
      <c r="J39" s="8" t="s">
        <v>24</v>
      </c>
      <c r="K39" s="20">
        <v>2</v>
      </c>
      <c r="L39" s="10" t="s">
        <v>91</v>
      </c>
    </row>
    <row r="40" spans="1:12" ht="38.25" x14ac:dyDescent="0.2">
      <c r="A40" s="8" t="s">
        <v>112</v>
      </c>
      <c r="B40" s="9" t="s">
        <v>86</v>
      </c>
      <c r="C40" s="8" t="s">
        <v>31</v>
      </c>
      <c r="D40" s="20">
        <v>1.4279999999999999</v>
      </c>
      <c r="E40" s="10"/>
      <c r="F40" s="10"/>
      <c r="G40" s="8"/>
      <c r="H40" s="8"/>
      <c r="I40" s="9" t="s">
        <v>152</v>
      </c>
      <c r="J40" s="8" t="s">
        <v>42</v>
      </c>
      <c r="K40" s="10">
        <v>21.809843999999998</v>
      </c>
      <c r="L40" s="10" t="s">
        <v>91</v>
      </c>
    </row>
    <row r="41" spans="1:12" ht="38.25" x14ac:dyDescent="0.2">
      <c r="A41" s="8" t="s">
        <v>113</v>
      </c>
      <c r="B41" s="9" t="s">
        <v>153</v>
      </c>
      <c r="C41" s="8" t="s">
        <v>19</v>
      </c>
      <c r="D41" s="20">
        <v>2.1000000000000001E-2</v>
      </c>
      <c r="E41" s="10"/>
      <c r="F41" s="10"/>
      <c r="G41" s="8"/>
      <c r="H41" s="8"/>
      <c r="I41" s="9" t="s">
        <v>154</v>
      </c>
      <c r="J41" s="8" t="s">
        <v>27</v>
      </c>
      <c r="K41" s="20">
        <v>0.67200000000000004</v>
      </c>
      <c r="L41" s="10" t="s">
        <v>91</v>
      </c>
    </row>
    <row r="42" spans="1:12" ht="38.25" x14ac:dyDescent="0.2">
      <c r="A42" s="8" t="s">
        <v>114</v>
      </c>
      <c r="B42" s="9" t="s">
        <v>155</v>
      </c>
      <c r="C42" s="8" t="s">
        <v>19</v>
      </c>
      <c r="D42" s="20">
        <v>2.1000000000000001E-2</v>
      </c>
      <c r="E42" s="10"/>
      <c r="F42" s="10"/>
      <c r="G42" s="8"/>
      <c r="H42" s="8"/>
      <c r="I42" s="9" t="s">
        <v>156</v>
      </c>
      <c r="J42" s="8" t="s">
        <v>18</v>
      </c>
      <c r="K42" s="20">
        <v>3.3809999999999998E-4</v>
      </c>
      <c r="L42" s="10" t="s">
        <v>91</v>
      </c>
    </row>
    <row r="43" spans="1:12" ht="25.5" x14ac:dyDescent="0.2">
      <c r="A43" s="8" t="s">
        <v>115</v>
      </c>
      <c r="B43" s="9" t="s">
        <v>88</v>
      </c>
      <c r="C43" s="8" t="s">
        <v>22</v>
      </c>
      <c r="D43" s="20">
        <v>0.02</v>
      </c>
      <c r="E43" s="10"/>
      <c r="F43" s="10"/>
      <c r="G43" s="8"/>
      <c r="H43" s="8"/>
      <c r="I43" s="9" t="s">
        <v>65</v>
      </c>
      <c r="J43" s="8" t="s">
        <v>24</v>
      </c>
      <c r="K43" s="20">
        <v>2</v>
      </c>
      <c r="L43" s="10" t="s">
        <v>91</v>
      </c>
    </row>
    <row r="44" spans="1:12" ht="25.5" x14ac:dyDescent="0.2">
      <c r="A44" s="8" t="s">
        <v>116</v>
      </c>
      <c r="B44" s="9" t="s">
        <v>66</v>
      </c>
      <c r="C44" s="8" t="s">
        <v>22</v>
      </c>
      <c r="D44" s="20">
        <v>0.02</v>
      </c>
      <c r="E44" s="10"/>
      <c r="F44" s="10"/>
      <c r="G44" s="8"/>
      <c r="H44" s="8"/>
      <c r="I44" s="9" t="s">
        <v>67</v>
      </c>
      <c r="J44" s="8" t="s">
        <v>24</v>
      </c>
      <c r="K44" s="20">
        <v>2</v>
      </c>
      <c r="L44" s="10" t="s">
        <v>91</v>
      </c>
    </row>
    <row r="45" spans="1:12" ht="25.5" x14ac:dyDescent="0.2">
      <c r="A45" s="8" t="s">
        <v>117</v>
      </c>
      <c r="B45" s="9" t="s">
        <v>157</v>
      </c>
      <c r="C45" s="8" t="s">
        <v>19</v>
      </c>
      <c r="D45" s="20">
        <v>0.115</v>
      </c>
      <c r="E45" s="10"/>
      <c r="F45" s="10"/>
      <c r="G45" s="8"/>
      <c r="H45" s="8"/>
      <c r="I45" s="9" t="s">
        <v>158</v>
      </c>
      <c r="J45" s="8" t="s">
        <v>18</v>
      </c>
      <c r="K45" s="20">
        <v>1.1845E-3</v>
      </c>
      <c r="L45" s="10" t="s">
        <v>91</v>
      </c>
    </row>
    <row r="46" spans="1:12" ht="38.25" x14ac:dyDescent="0.2">
      <c r="A46" s="8" t="s">
        <v>118</v>
      </c>
      <c r="B46" s="9" t="s">
        <v>159</v>
      </c>
      <c r="C46" s="8" t="s">
        <v>19</v>
      </c>
      <c r="D46" s="20">
        <v>0.115</v>
      </c>
      <c r="E46" s="10"/>
      <c r="F46" s="10"/>
      <c r="G46" s="8"/>
      <c r="H46" s="8"/>
      <c r="I46" s="9" t="s">
        <v>35</v>
      </c>
      <c r="J46" s="8" t="s">
        <v>27</v>
      </c>
      <c r="K46" s="20">
        <v>2.4264999999999999</v>
      </c>
      <c r="L46" s="10" t="s">
        <v>91</v>
      </c>
    </row>
    <row r="47" spans="1:12" ht="21" customHeight="1" x14ac:dyDescent="0.2">
      <c r="A47" s="89" t="s">
        <v>160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</row>
    <row r="48" spans="1:12" ht="12.75" customHeight="1" x14ac:dyDescent="0.2">
      <c r="A48" s="75" t="s">
        <v>119</v>
      </c>
      <c r="B48" s="78" t="s">
        <v>52</v>
      </c>
      <c r="C48" s="75" t="s">
        <v>22</v>
      </c>
      <c r="D48" s="75">
        <v>0.01</v>
      </c>
      <c r="E48" s="75" t="s">
        <v>17</v>
      </c>
      <c r="F48" s="75" t="s">
        <v>18</v>
      </c>
      <c r="G48" s="75" t="s">
        <v>161</v>
      </c>
      <c r="H48" s="75" t="s">
        <v>137</v>
      </c>
      <c r="I48" s="9" t="s">
        <v>53</v>
      </c>
      <c r="J48" s="8" t="s">
        <v>24</v>
      </c>
      <c r="K48" s="20">
        <v>1</v>
      </c>
      <c r="L48" s="10" t="s">
        <v>91</v>
      </c>
    </row>
    <row r="49" spans="1:12" outlineLevel="1" x14ac:dyDescent="0.2">
      <c r="A49" s="76"/>
      <c r="B49" s="79"/>
      <c r="C49" s="76"/>
      <c r="D49" s="76"/>
      <c r="E49" s="76"/>
      <c r="F49" s="76"/>
      <c r="G49" s="76"/>
      <c r="H49" s="76"/>
      <c r="I49" s="9" t="s">
        <v>54</v>
      </c>
      <c r="J49" s="8" t="s">
        <v>24</v>
      </c>
      <c r="K49" s="20">
        <v>1</v>
      </c>
      <c r="L49" s="10" t="s">
        <v>91</v>
      </c>
    </row>
    <row r="50" spans="1:12" outlineLevel="1" x14ac:dyDescent="0.2">
      <c r="A50" s="77"/>
      <c r="B50" s="80"/>
      <c r="C50" s="77"/>
      <c r="D50" s="77"/>
      <c r="E50" s="77"/>
      <c r="F50" s="77"/>
      <c r="G50" s="77"/>
      <c r="H50" s="77"/>
      <c r="I50" s="9" t="s">
        <v>56</v>
      </c>
      <c r="J50" s="8" t="s">
        <v>24</v>
      </c>
      <c r="K50" s="20">
        <v>1</v>
      </c>
      <c r="L50" s="10" t="s">
        <v>91</v>
      </c>
    </row>
    <row r="51" spans="1:12" ht="25.5" x14ac:dyDescent="0.2">
      <c r="A51" s="8" t="s">
        <v>120</v>
      </c>
      <c r="B51" s="9" t="s">
        <v>57</v>
      </c>
      <c r="C51" s="8" t="s">
        <v>22</v>
      </c>
      <c r="D51" s="20">
        <v>0.01</v>
      </c>
      <c r="E51" s="10" t="s">
        <v>17</v>
      </c>
      <c r="F51" s="10" t="s">
        <v>18</v>
      </c>
      <c r="G51" s="8" t="s">
        <v>162</v>
      </c>
      <c r="H51" s="8" t="s">
        <v>137</v>
      </c>
      <c r="I51" s="9" t="s">
        <v>58</v>
      </c>
      <c r="J51" s="8" t="s">
        <v>24</v>
      </c>
      <c r="K51" s="20">
        <v>1</v>
      </c>
      <c r="L51" s="10" t="s">
        <v>91</v>
      </c>
    </row>
    <row r="52" spans="1:12" ht="51" x14ac:dyDescent="0.2">
      <c r="A52" s="8" t="s">
        <v>121</v>
      </c>
      <c r="B52" s="9" t="s">
        <v>59</v>
      </c>
      <c r="C52" s="8" t="s">
        <v>22</v>
      </c>
      <c r="D52" s="20">
        <v>0.01</v>
      </c>
      <c r="E52" s="10"/>
      <c r="F52" s="10"/>
      <c r="G52" s="8"/>
      <c r="H52" s="8"/>
      <c r="I52" s="9" t="s">
        <v>60</v>
      </c>
      <c r="J52" s="8" t="s">
        <v>61</v>
      </c>
      <c r="K52" s="20">
        <v>1</v>
      </c>
      <c r="L52" s="10" t="s">
        <v>91</v>
      </c>
    </row>
    <row r="53" spans="1:12" x14ac:dyDescent="0.2">
      <c r="A53" s="8" t="s">
        <v>122</v>
      </c>
      <c r="B53" s="9" t="s">
        <v>62</v>
      </c>
      <c r="C53" s="8" t="s">
        <v>22</v>
      </c>
      <c r="D53" s="20">
        <v>0.01</v>
      </c>
      <c r="E53" s="10"/>
      <c r="F53" s="10"/>
      <c r="G53" s="8"/>
      <c r="H53" s="8"/>
      <c r="I53" s="9" t="s">
        <v>63</v>
      </c>
      <c r="J53" s="8" t="s">
        <v>24</v>
      </c>
      <c r="K53" s="20">
        <v>1</v>
      </c>
      <c r="L53" s="10" t="s">
        <v>91</v>
      </c>
    </row>
    <row r="54" spans="1:12" x14ac:dyDescent="0.2">
      <c r="A54" s="8" t="s">
        <v>123</v>
      </c>
      <c r="B54" s="9" t="s">
        <v>64</v>
      </c>
      <c r="C54" s="8" t="s">
        <v>22</v>
      </c>
      <c r="D54" s="20">
        <v>0.02</v>
      </c>
      <c r="E54" s="10"/>
      <c r="F54" s="10"/>
      <c r="G54" s="8"/>
      <c r="H54" s="8"/>
      <c r="I54" s="9" t="s">
        <v>56</v>
      </c>
      <c r="J54" s="8" t="s">
        <v>24</v>
      </c>
      <c r="K54" s="20">
        <v>2</v>
      </c>
      <c r="L54" s="10" t="s">
        <v>91</v>
      </c>
    </row>
    <row r="55" spans="1:12" x14ac:dyDescent="0.2">
      <c r="A55" s="75" t="s">
        <v>124</v>
      </c>
      <c r="B55" s="78" t="s">
        <v>163</v>
      </c>
      <c r="C55" s="75" t="s">
        <v>49</v>
      </c>
      <c r="D55" s="75">
        <v>0.06</v>
      </c>
      <c r="E55" s="75" t="s">
        <v>17</v>
      </c>
      <c r="F55" s="75" t="s">
        <v>18</v>
      </c>
      <c r="G55" s="75" t="s">
        <v>164</v>
      </c>
      <c r="H55" s="75" t="s">
        <v>165</v>
      </c>
      <c r="I55" s="9" t="s">
        <v>166</v>
      </c>
      <c r="J55" s="8" t="s">
        <v>16</v>
      </c>
      <c r="K55" s="20">
        <v>2.1600000000000001E-2</v>
      </c>
      <c r="L55" s="10" t="s">
        <v>91</v>
      </c>
    </row>
    <row r="56" spans="1:12" outlineLevel="1" x14ac:dyDescent="0.2">
      <c r="A56" s="77"/>
      <c r="B56" s="80"/>
      <c r="C56" s="77"/>
      <c r="D56" s="77"/>
      <c r="E56" s="77"/>
      <c r="F56" s="77"/>
      <c r="G56" s="77"/>
      <c r="H56" s="77"/>
      <c r="I56" s="9" t="s">
        <v>167</v>
      </c>
      <c r="J56" s="8" t="s">
        <v>16</v>
      </c>
      <c r="K56" s="20">
        <v>0.13739999999999999</v>
      </c>
      <c r="L56" s="10" t="s">
        <v>91</v>
      </c>
    </row>
    <row r="57" spans="1:12" ht="38.25" x14ac:dyDescent="0.2">
      <c r="A57" s="8" t="s">
        <v>125</v>
      </c>
      <c r="B57" s="9" t="s">
        <v>168</v>
      </c>
      <c r="C57" s="8" t="s">
        <v>169</v>
      </c>
      <c r="D57" s="20">
        <v>0.01</v>
      </c>
      <c r="E57" s="10"/>
      <c r="F57" s="10"/>
      <c r="G57" s="8"/>
      <c r="H57" s="8"/>
      <c r="I57" s="9" t="s">
        <v>170</v>
      </c>
      <c r="J57" s="8" t="s">
        <v>24</v>
      </c>
      <c r="K57" s="20">
        <v>0.5</v>
      </c>
      <c r="L57" s="10" t="s">
        <v>91</v>
      </c>
    </row>
    <row r="58" spans="1:12" x14ac:dyDescent="0.2">
      <c r="A58" s="8" t="s">
        <v>126</v>
      </c>
      <c r="B58" s="9" t="s">
        <v>171</v>
      </c>
      <c r="C58" s="8" t="s">
        <v>22</v>
      </c>
      <c r="D58" s="20">
        <v>0.01</v>
      </c>
      <c r="E58" s="10"/>
      <c r="F58" s="10"/>
      <c r="G58" s="8"/>
      <c r="H58" s="8"/>
      <c r="I58" s="10"/>
      <c r="J58" s="10"/>
      <c r="K58" s="10"/>
      <c r="L58" s="10"/>
    </row>
    <row r="59" spans="1:12" ht="38.25" x14ac:dyDescent="0.2">
      <c r="A59" s="8" t="s">
        <v>127</v>
      </c>
      <c r="B59" s="9" t="s">
        <v>172</v>
      </c>
      <c r="C59" s="8" t="s">
        <v>24</v>
      </c>
      <c r="D59" s="20">
        <v>1</v>
      </c>
      <c r="E59" s="10"/>
      <c r="F59" s="10"/>
      <c r="G59" s="8"/>
      <c r="H59" s="8"/>
      <c r="I59" s="9" t="s">
        <v>173</v>
      </c>
      <c r="J59" s="8" t="s">
        <v>24</v>
      </c>
      <c r="K59" s="20">
        <v>1</v>
      </c>
      <c r="L59" s="10" t="s">
        <v>91</v>
      </c>
    </row>
    <row r="60" spans="1:12" x14ac:dyDescent="0.2">
      <c r="A60" s="75" t="s">
        <v>174</v>
      </c>
      <c r="B60" s="78" t="s">
        <v>175</v>
      </c>
      <c r="C60" s="75" t="s">
        <v>49</v>
      </c>
      <c r="D60" s="75">
        <v>0.05</v>
      </c>
      <c r="E60" s="75"/>
      <c r="F60" s="75"/>
      <c r="G60" s="75"/>
      <c r="H60" s="75"/>
      <c r="I60" s="9" t="s">
        <v>173</v>
      </c>
      <c r="J60" s="8" t="s">
        <v>24</v>
      </c>
      <c r="K60" s="20">
        <v>3</v>
      </c>
      <c r="L60" s="10" t="s">
        <v>91</v>
      </c>
    </row>
    <row r="61" spans="1:12" ht="25.5" outlineLevel="1" x14ac:dyDescent="0.2">
      <c r="A61" s="76"/>
      <c r="B61" s="79"/>
      <c r="C61" s="76"/>
      <c r="D61" s="76"/>
      <c r="E61" s="76"/>
      <c r="F61" s="76"/>
      <c r="G61" s="76"/>
      <c r="H61" s="76"/>
      <c r="I61" s="9" t="s">
        <v>176</v>
      </c>
      <c r="J61" s="8" t="s">
        <v>42</v>
      </c>
      <c r="K61" s="20">
        <v>5.0999999999999996</v>
      </c>
      <c r="L61" s="10" t="s">
        <v>91</v>
      </c>
    </row>
    <row r="62" spans="1:12" outlineLevel="1" x14ac:dyDescent="0.2">
      <c r="A62" s="76"/>
      <c r="B62" s="79"/>
      <c r="C62" s="76"/>
      <c r="D62" s="76"/>
      <c r="E62" s="76"/>
      <c r="F62" s="76"/>
      <c r="G62" s="76"/>
      <c r="H62" s="76"/>
      <c r="I62" s="9" t="s">
        <v>177</v>
      </c>
      <c r="J62" s="8" t="s">
        <v>24</v>
      </c>
      <c r="K62" s="20">
        <v>1</v>
      </c>
      <c r="L62" s="10" t="s">
        <v>91</v>
      </c>
    </row>
    <row r="63" spans="1:12" outlineLevel="1" x14ac:dyDescent="0.2">
      <c r="A63" s="76"/>
      <c r="B63" s="79"/>
      <c r="C63" s="76"/>
      <c r="D63" s="76"/>
      <c r="E63" s="76"/>
      <c r="F63" s="76"/>
      <c r="G63" s="76"/>
      <c r="H63" s="76"/>
      <c r="I63" s="9" t="s">
        <v>178</v>
      </c>
      <c r="J63" s="8" t="s">
        <v>24</v>
      </c>
      <c r="K63" s="20">
        <v>3</v>
      </c>
      <c r="L63" s="10" t="s">
        <v>91</v>
      </c>
    </row>
    <row r="64" spans="1:12" outlineLevel="1" x14ac:dyDescent="0.2">
      <c r="A64" s="76"/>
      <c r="B64" s="79"/>
      <c r="C64" s="76"/>
      <c r="D64" s="76"/>
      <c r="E64" s="76"/>
      <c r="F64" s="76"/>
      <c r="G64" s="76"/>
      <c r="H64" s="76"/>
      <c r="I64" s="9" t="s">
        <v>179</v>
      </c>
      <c r="J64" s="8" t="s">
        <v>24</v>
      </c>
      <c r="K64" s="20">
        <v>2</v>
      </c>
      <c r="L64" s="10" t="s">
        <v>91</v>
      </c>
    </row>
    <row r="65" spans="1:12" ht="25.5" outlineLevel="1" x14ac:dyDescent="0.2">
      <c r="A65" s="77"/>
      <c r="B65" s="80"/>
      <c r="C65" s="77"/>
      <c r="D65" s="77"/>
      <c r="E65" s="77"/>
      <c r="F65" s="77"/>
      <c r="G65" s="77"/>
      <c r="H65" s="77"/>
      <c r="I65" s="9" t="s">
        <v>180</v>
      </c>
      <c r="J65" s="8" t="s">
        <v>24</v>
      </c>
      <c r="K65" s="20">
        <v>20</v>
      </c>
      <c r="L65" s="10" t="s">
        <v>91</v>
      </c>
    </row>
    <row r="66" spans="1:12" ht="21" customHeight="1" x14ac:dyDescent="0.2">
      <c r="A66" s="89" t="s">
        <v>181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</row>
    <row r="67" spans="1:12" ht="25.5" x14ac:dyDescent="0.2">
      <c r="A67" s="8" t="s">
        <v>182</v>
      </c>
      <c r="B67" s="9" t="s">
        <v>183</v>
      </c>
      <c r="C67" s="8" t="s">
        <v>18</v>
      </c>
      <c r="D67" s="20">
        <v>1.7236</v>
      </c>
      <c r="E67" s="10"/>
      <c r="F67" s="10"/>
      <c r="G67" s="8"/>
      <c r="H67" s="8"/>
      <c r="I67" s="9" t="s">
        <v>184</v>
      </c>
      <c r="J67" s="8" t="s">
        <v>22</v>
      </c>
      <c r="K67" s="20">
        <v>0.34472000000000003</v>
      </c>
      <c r="L67" s="10" t="s">
        <v>91</v>
      </c>
    </row>
    <row r="68" spans="1:12" ht="51" x14ac:dyDescent="0.2">
      <c r="A68" s="8" t="s">
        <v>185</v>
      </c>
      <c r="B68" s="9" t="s">
        <v>186</v>
      </c>
      <c r="C68" s="8" t="s">
        <v>71</v>
      </c>
      <c r="D68" s="20">
        <v>1.7236</v>
      </c>
      <c r="E68" s="10"/>
      <c r="F68" s="10"/>
      <c r="G68" s="8"/>
      <c r="H68" s="8"/>
      <c r="I68" s="10"/>
      <c r="J68" s="10"/>
      <c r="K68" s="10"/>
      <c r="L68" s="10"/>
    </row>
    <row r="69" spans="1:12" ht="51" x14ac:dyDescent="0.2">
      <c r="A69" s="8" t="s">
        <v>187</v>
      </c>
      <c r="B69" s="9" t="s">
        <v>188</v>
      </c>
      <c r="C69" s="8" t="s">
        <v>71</v>
      </c>
      <c r="D69" s="20">
        <v>1.7236</v>
      </c>
      <c r="E69" s="10"/>
      <c r="F69" s="10"/>
      <c r="G69" s="8"/>
      <c r="H69" s="8"/>
      <c r="I69" s="10"/>
      <c r="J69" s="10"/>
      <c r="K69" s="10"/>
      <c r="L69" s="10"/>
    </row>
    <row r="70" spans="1:12" ht="46.5" customHeight="1" x14ac:dyDescent="0.2">
      <c r="A70" s="88" t="s">
        <v>134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</row>
    <row r="71" spans="1:12" x14ac:dyDescent="0.2">
      <c r="A71" s="21"/>
      <c r="B71" s="22"/>
      <c r="C71" s="21"/>
      <c r="D71" s="23"/>
      <c r="E71" s="24"/>
      <c r="F71" s="24"/>
      <c r="G71" s="21"/>
      <c r="H71" s="21"/>
      <c r="I71" s="24"/>
      <c r="J71" s="24"/>
      <c r="K71" s="24"/>
      <c r="L71" s="24"/>
    </row>
    <row r="72" spans="1:12" ht="15.75" x14ac:dyDescent="0.25">
      <c r="A72" s="50"/>
      <c r="B72" s="51"/>
      <c r="C72" s="49" t="s">
        <v>13</v>
      </c>
      <c r="D72" s="48"/>
      <c r="E72" s="47"/>
      <c r="F72" s="48"/>
      <c r="G72" s="48"/>
      <c r="H72" s="46"/>
      <c r="I72" s="48"/>
      <c r="J72" s="48"/>
      <c r="K72" s="48"/>
      <c r="L72" s="48"/>
    </row>
    <row r="73" spans="1:12" ht="15.75" x14ac:dyDescent="0.25">
      <c r="A73" s="50"/>
      <c r="B73" s="51"/>
      <c r="C73" s="49" t="s">
        <v>14</v>
      </c>
      <c r="D73" s="48"/>
      <c r="E73" s="47"/>
      <c r="F73" s="48"/>
      <c r="G73" s="48"/>
      <c r="H73" s="46"/>
      <c r="I73" s="48"/>
      <c r="J73" s="48"/>
      <c r="K73" s="48"/>
      <c r="L73" s="48"/>
    </row>
    <row r="74" spans="1:12" ht="15.75" x14ac:dyDescent="0.25">
      <c r="A74" s="52"/>
      <c r="B74" s="51"/>
      <c r="C74" s="48"/>
      <c r="D74" s="48"/>
      <c r="E74" s="47"/>
      <c r="F74" s="48"/>
      <c r="G74" s="48"/>
      <c r="H74" s="48"/>
      <c r="I74" s="48"/>
      <c r="J74" s="48"/>
      <c r="K74" s="48"/>
      <c r="L74" s="46"/>
    </row>
    <row r="75" spans="1:12" ht="15" x14ac:dyDescent="0.25">
      <c r="A75" s="53"/>
      <c r="B75" s="52"/>
      <c r="C75" s="49" t="s">
        <v>131</v>
      </c>
      <c r="D75" s="46"/>
      <c r="E75" s="47"/>
      <c r="F75" s="54"/>
      <c r="G75" s="47"/>
      <c r="H75" s="47"/>
      <c r="I75" s="49" t="s">
        <v>132</v>
      </c>
      <c r="J75" s="47"/>
      <c r="K75" s="54"/>
      <c r="L75" s="46"/>
    </row>
    <row r="76" spans="1:12" ht="15" x14ac:dyDescent="0.25">
      <c r="A76" s="53"/>
      <c r="B76" s="52"/>
      <c r="C76" s="49"/>
      <c r="D76" s="46"/>
      <c r="E76" s="47"/>
      <c r="F76" s="54"/>
      <c r="G76" s="46"/>
      <c r="H76" s="46"/>
      <c r="I76" s="49"/>
      <c r="J76" s="47"/>
      <c r="K76" s="54"/>
      <c r="L76" s="46"/>
    </row>
    <row r="77" spans="1:12" ht="15" x14ac:dyDescent="0.25">
      <c r="A77" s="53"/>
      <c r="B77" s="52"/>
      <c r="C77" s="49" t="s">
        <v>128</v>
      </c>
      <c r="D77" s="46"/>
      <c r="E77" s="47"/>
      <c r="F77" s="54"/>
      <c r="G77" s="46"/>
      <c r="H77" s="46"/>
      <c r="I77" s="49" t="s">
        <v>129</v>
      </c>
      <c r="J77" s="47"/>
      <c r="K77" s="54"/>
      <c r="L77" s="46"/>
    </row>
    <row r="78" spans="1:12" ht="15" x14ac:dyDescent="0.25">
      <c r="A78" s="52"/>
      <c r="B78" s="52"/>
      <c r="C78" s="49"/>
      <c r="D78" s="46"/>
      <c r="E78" s="47"/>
      <c r="F78" s="54"/>
      <c r="G78" s="46"/>
      <c r="H78" s="46"/>
      <c r="I78" s="49"/>
      <c r="J78" s="47"/>
      <c r="K78" s="54"/>
      <c r="L78" s="46"/>
    </row>
    <row r="79" spans="1:12" ht="15" x14ac:dyDescent="0.25">
      <c r="A79" s="46"/>
      <c r="B79" s="46"/>
      <c r="C79" s="49" t="s">
        <v>130</v>
      </c>
      <c r="D79" s="46"/>
      <c r="E79" s="47"/>
      <c r="F79" s="54"/>
      <c r="G79" s="46"/>
      <c r="H79" s="46"/>
      <c r="I79" s="49" t="s">
        <v>133</v>
      </c>
      <c r="J79" s="47"/>
      <c r="K79" s="54"/>
      <c r="L79" s="46"/>
    </row>
  </sheetData>
  <mergeCells count="68">
    <mergeCell ref="C10:H10"/>
    <mergeCell ref="A11:L11"/>
    <mergeCell ref="B12:J12"/>
    <mergeCell ref="A14:A15"/>
    <mergeCell ref="B14:B15"/>
    <mergeCell ref="C14:D14"/>
    <mergeCell ref="E14:H14"/>
    <mergeCell ref="I14:L14"/>
    <mergeCell ref="A17:L17"/>
    <mergeCell ref="A26:A27"/>
    <mergeCell ref="B26:B27"/>
    <mergeCell ref="C26:C27"/>
    <mergeCell ref="D26:D27"/>
    <mergeCell ref="E26:E27"/>
    <mergeCell ref="F26:F27"/>
    <mergeCell ref="G26:G27"/>
    <mergeCell ref="H26:H27"/>
    <mergeCell ref="G29:G30"/>
    <mergeCell ref="H29:H30"/>
    <mergeCell ref="A32:A34"/>
    <mergeCell ref="B32:B34"/>
    <mergeCell ref="C32:C34"/>
    <mergeCell ref="D32:D34"/>
    <mergeCell ref="E32:E34"/>
    <mergeCell ref="F32:F34"/>
    <mergeCell ref="G32:G34"/>
    <mergeCell ref="H32:H34"/>
    <mergeCell ref="A29:A30"/>
    <mergeCell ref="B29:B30"/>
    <mergeCell ref="C29:C30"/>
    <mergeCell ref="D29:D30"/>
    <mergeCell ref="E29:E30"/>
    <mergeCell ref="F29:F30"/>
    <mergeCell ref="G35:G38"/>
    <mergeCell ref="H35:H38"/>
    <mergeCell ref="A47:L47"/>
    <mergeCell ref="A48:A50"/>
    <mergeCell ref="B48:B50"/>
    <mergeCell ref="C48:C50"/>
    <mergeCell ref="D48:D50"/>
    <mergeCell ref="E48:E50"/>
    <mergeCell ref="F48:F50"/>
    <mergeCell ref="G48:G50"/>
    <mergeCell ref="A35:A38"/>
    <mergeCell ref="B35:B38"/>
    <mergeCell ref="C35:C38"/>
    <mergeCell ref="D35:D38"/>
    <mergeCell ref="E35:E38"/>
    <mergeCell ref="F35:F38"/>
    <mergeCell ref="H48:H50"/>
    <mergeCell ref="A55:A56"/>
    <mergeCell ref="B55:B56"/>
    <mergeCell ref="C55:C56"/>
    <mergeCell ref="D55:D56"/>
    <mergeCell ref="E55:E56"/>
    <mergeCell ref="F55:F56"/>
    <mergeCell ref="G55:G56"/>
    <mergeCell ref="H55:H56"/>
    <mergeCell ref="G60:G65"/>
    <mergeCell ref="H60:H65"/>
    <mergeCell ref="A66:L66"/>
    <mergeCell ref="A70:L70"/>
    <mergeCell ref="A60:A65"/>
    <mergeCell ref="B60:B65"/>
    <mergeCell ref="C60:C65"/>
    <mergeCell ref="D60:D65"/>
    <mergeCell ref="E60:E65"/>
    <mergeCell ref="F60:F65"/>
  </mergeCells>
  <printOptions horizontalCentered="1"/>
  <pageMargins left="0.39370078740157483" right="0.39370078740157483" top="0.39370078740157483" bottom="0.39370078740157483" header="0" footer="0.19685039370078741"/>
  <pageSetup paperSize="9" scale="87" fitToHeight="250" orientation="landscape" r:id="rId1"/>
  <headerFooter alignWithMargins="0"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L94"/>
  <sheetViews>
    <sheetView view="pageBreakPreview" zoomScaleNormal="100" zoomScaleSheetLayoutView="100" workbookViewId="0">
      <selection activeCell="D18" sqref="D18"/>
    </sheetView>
  </sheetViews>
  <sheetFormatPr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8.28515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47"/>
  </cols>
  <sheetData>
    <row r="1" spans="1:12" x14ac:dyDescent="0.2">
      <c r="A1" s="63"/>
      <c r="H1" s="64" t="s">
        <v>189</v>
      </c>
      <c r="I1" s="63"/>
    </row>
    <row r="2" spans="1:12" ht="15" customHeight="1" x14ac:dyDescent="0.25">
      <c r="A2" s="34" t="s">
        <v>10</v>
      </c>
      <c r="B2" s="29"/>
      <c r="C2" s="30"/>
      <c r="D2" s="30"/>
      <c r="E2" s="46"/>
      <c r="F2" s="29"/>
      <c r="G2" s="29"/>
      <c r="H2" s="31"/>
      <c r="I2" s="29" t="s">
        <v>11</v>
      </c>
      <c r="J2" s="30"/>
      <c r="K2" s="30"/>
      <c r="L2" s="32"/>
    </row>
    <row r="3" spans="1:12" ht="15" customHeight="1" x14ac:dyDescent="0.25">
      <c r="A3" s="59"/>
      <c r="B3" s="36"/>
      <c r="C3" s="37"/>
      <c r="D3" s="30"/>
      <c r="E3" s="29"/>
      <c r="F3" s="29"/>
      <c r="G3" s="29"/>
      <c r="H3" s="29"/>
      <c r="I3" s="38" t="s">
        <v>98</v>
      </c>
      <c r="J3" s="39"/>
      <c r="K3" s="40"/>
      <c r="L3" s="37"/>
    </row>
    <row r="4" spans="1:12" ht="15" customHeight="1" x14ac:dyDescent="0.25">
      <c r="A4" s="60"/>
      <c r="B4" s="42"/>
      <c r="C4" s="37"/>
      <c r="D4" s="30"/>
      <c r="E4" s="29"/>
      <c r="F4" s="29"/>
      <c r="G4" s="29"/>
      <c r="H4" s="29"/>
      <c r="I4" s="38" t="s">
        <v>99</v>
      </c>
      <c r="J4" s="39"/>
      <c r="K4" s="40"/>
      <c r="L4" s="37"/>
    </row>
    <row r="5" spans="1:12" ht="15" customHeight="1" x14ac:dyDescent="0.25">
      <c r="A5" s="61"/>
      <c r="B5" s="36"/>
      <c r="C5" s="37"/>
      <c r="D5" s="30"/>
      <c r="E5" s="29"/>
      <c r="F5" s="29"/>
      <c r="G5" s="29"/>
      <c r="H5" s="29"/>
      <c r="I5" s="38" t="s">
        <v>100</v>
      </c>
      <c r="J5" s="39"/>
      <c r="K5" s="40"/>
      <c r="L5" s="37"/>
    </row>
    <row r="6" spans="1:12" ht="15" customHeight="1" x14ac:dyDescent="0.25">
      <c r="A6" s="62"/>
      <c r="B6" s="42"/>
      <c r="C6" s="37"/>
      <c r="D6" s="30"/>
      <c r="E6" s="29"/>
      <c r="F6" s="29"/>
      <c r="G6" s="29"/>
      <c r="H6" s="29"/>
      <c r="I6" s="38" t="s">
        <v>101</v>
      </c>
      <c r="J6" s="39"/>
      <c r="K6" s="40"/>
      <c r="L6" s="37"/>
    </row>
    <row r="7" spans="1:12" ht="15" customHeight="1" x14ac:dyDescent="0.25">
      <c r="A7" s="59"/>
      <c r="B7" s="36"/>
      <c r="C7" s="37"/>
      <c r="D7" s="30"/>
      <c r="E7" s="29"/>
      <c r="F7" s="29"/>
      <c r="G7" s="29"/>
      <c r="H7" s="29"/>
      <c r="I7" s="45" t="s">
        <v>102</v>
      </c>
      <c r="J7" s="39"/>
      <c r="K7" s="40"/>
      <c r="L7" s="37"/>
    </row>
    <row r="8" spans="1:12" ht="15.75" customHeight="1" x14ac:dyDescent="0.25">
      <c r="A8" s="45" t="s">
        <v>103</v>
      </c>
      <c r="B8" s="37"/>
      <c r="C8" s="37"/>
      <c r="D8" s="47"/>
      <c r="E8" s="47"/>
      <c r="F8" s="47"/>
      <c r="G8" s="47"/>
      <c r="H8" s="47"/>
      <c r="I8" s="45" t="s">
        <v>103</v>
      </c>
      <c r="J8" s="39"/>
      <c r="K8" s="40"/>
      <c r="L8" s="37"/>
    </row>
    <row r="9" spans="1:12" ht="18.75" x14ac:dyDescent="0.25">
      <c r="A9" s="38"/>
      <c r="B9" s="37"/>
      <c r="C9" s="65"/>
      <c r="D9" s="66"/>
      <c r="E9" s="58" t="s">
        <v>190</v>
      </c>
      <c r="F9" s="67"/>
      <c r="G9" s="68"/>
      <c r="H9" s="47"/>
      <c r="I9" s="28"/>
      <c r="J9" s="28"/>
      <c r="K9" s="28"/>
      <c r="L9" s="28"/>
    </row>
    <row r="10" spans="1:12" ht="18.75" x14ac:dyDescent="0.3">
      <c r="A10" s="84" t="s">
        <v>191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1:12" ht="15" customHeight="1" x14ac:dyDescent="0.2">
      <c r="A11" s="4"/>
      <c r="B11" s="87" t="s">
        <v>12</v>
      </c>
      <c r="C11" s="87"/>
      <c r="D11" s="87"/>
      <c r="E11" s="87"/>
      <c r="F11" s="87"/>
      <c r="G11" s="87"/>
      <c r="H11" s="87"/>
      <c r="I11" s="87"/>
      <c r="J11" s="87"/>
      <c r="K11" s="57"/>
    </row>
    <row r="12" spans="1:12" x14ac:dyDescent="0.2">
      <c r="A12" s="4"/>
      <c r="B12" s="7"/>
      <c r="C12" s="5"/>
      <c r="D12" s="6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82" t="s">
        <v>0</v>
      </c>
      <c r="B13" s="82" t="s">
        <v>3</v>
      </c>
      <c r="C13" s="82" t="s">
        <v>4</v>
      </c>
      <c r="D13" s="82"/>
      <c r="E13" s="83" t="s">
        <v>5</v>
      </c>
      <c r="F13" s="83"/>
      <c r="G13" s="83"/>
      <c r="H13" s="83"/>
      <c r="I13" s="82" t="s">
        <v>6</v>
      </c>
      <c r="J13" s="82"/>
      <c r="K13" s="82"/>
      <c r="L13" s="82"/>
    </row>
    <row r="14" spans="1:12" ht="67.5" x14ac:dyDescent="0.2">
      <c r="A14" s="85"/>
      <c r="B14" s="86"/>
      <c r="C14" s="55" t="s">
        <v>2</v>
      </c>
      <c r="D14" s="56" t="s">
        <v>7</v>
      </c>
      <c r="E14" s="17" t="s">
        <v>1</v>
      </c>
      <c r="F14" s="13" t="s">
        <v>2</v>
      </c>
      <c r="G14" s="13" t="s">
        <v>7</v>
      </c>
      <c r="H14" s="14" t="s">
        <v>8</v>
      </c>
      <c r="I14" s="13" t="s">
        <v>1</v>
      </c>
      <c r="J14" s="13" t="s">
        <v>2</v>
      </c>
      <c r="K14" s="13" t="s">
        <v>7</v>
      </c>
      <c r="L14" s="18" t="s">
        <v>9</v>
      </c>
    </row>
    <row r="15" spans="1:12" s="11" customFormat="1" x14ac:dyDescent="0.2">
      <c r="A15" s="25">
        <v>1</v>
      </c>
      <c r="B15" s="25">
        <v>2</v>
      </c>
      <c r="C15" s="25">
        <v>3</v>
      </c>
      <c r="D15" s="25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  <c r="L15" s="19">
        <v>12</v>
      </c>
    </row>
    <row r="16" spans="1:12" ht="21" customHeight="1" x14ac:dyDescent="0.2">
      <c r="A16" s="89" t="s">
        <v>192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</row>
    <row r="17" spans="1:12" ht="25.5" x14ac:dyDescent="0.2">
      <c r="A17" s="8">
        <v>1</v>
      </c>
      <c r="B17" s="9" t="s">
        <v>193</v>
      </c>
      <c r="C17" s="8" t="s">
        <v>19</v>
      </c>
      <c r="D17" s="20">
        <v>0.156</v>
      </c>
      <c r="E17" s="10" t="s">
        <v>194</v>
      </c>
      <c r="F17" s="10" t="s">
        <v>18</v>
      </c>
      <c r="G17" s="20">
        <v>4.41E-2</v>
      </c>
      <c r="H17" s="8" t="s">
        <v>137</v>
      </c>
      <c r="I17" s="10"/>
      <c r="J17" s="10"/>
      <c r="K17" s="10"/>
      <c r="L17" s="10"/>
    </row>
    <row r="18" spans="1:12" ht="25.5" x14ac:dyDescent="0.2">
      <c r="A18" s="8">
        <v>2</v>
      </c>
      <c r="B18" s="9" t="s">
        <v>195</v>
      </c>
      <c r="C18" s="8" t="s">
        <v>19</v>
      </c>
      <c r="D18" s="20">
        <v>1.32E-2</v>
      </c>
      <c r="E18" s="10" t="s">
        <v>17</v>
      </c>
      <c r="F18" s="10" t="s">
        <v>18</v>
      </c>
      <c r="G18" s="8" t="s">
        <v>196</v>
      </c>
      <c r="H18" s="8" t="s">
        <v>137</v>
      </c>
      <c r="I18" s="10"/>
      <c r="J18" s="10"/>
      <c r="K18" s="10"/>
      <c r="L18" s="10"/>
    </row>
    <row r="19" spans="1:12" ht="25.5" x14ac:dyDescent="0.2">
      <c r="A19" s="8">
        <v>3</v>
      </c>
      <c r="B19" s="9" t="s">
        <v>197</v>
      </c>
      <c r="C19" s="8" t="s">
        <v>49</v>
      </c>
      <c r="D19" s="20">
        <v>0.22500000000000001</v>
      </c>
      <c r="E19" s="10" t="s">
        <v>17</v>
      </c>
      <c r="F19" s="10" t="s">
        <v>18</v>
      </c>
      <c r="G19" s="8" t="s">
        <v>198</v>
      </c>
      <c r="H19" s="8" t="s">
        <v>137</v>
      </c>
      <c r="I19" s="10"/>
      <c r="J19" s="10"/>
      <c r="K19" s="10"/>
      <c r="L19" s="10"/>
    </row>
    <row r="20" spans="1:12" ht="25.5" x14ac:dyDescent="0.2">
      <c r="A20" s="8">
        <v>4</v>
      </c>
      <c r="B20" s="9" t="s">
        <v>20</v>
      </c>
      <c r="C20" s="8" t="s">
        <v>19</v>
      </c>
      <c r="D20" s="20">
        <v>0.56599999999999995</v>
      </c>
      <c r="E20" s="10" t="s">
        <v>17</v>
      </c>
      <c r="F20" s="10" t="s">
        <v>18</v>
      </c>
      <c r="G20" s="8" t="s">
        <v>199</v>
      </c>
      <c r="H20" s="8" t="s">
        <v>137</v>
      </c>
      <c r="I20" s="10"/>
      <c r="J20" s="10"/>
      <c r="K20" s="10"/>
      <c r="L20" s="10"/>
    </row>
    <row r="21" spans="1:12" ht="25.5" x14ac:dyDescent="0.2">
      <c r="A21" s="8">
        <v>5</v>
      </c>
      <c r="B21" s="9" t="s">
        <v>200</v>
      </c>
      <c r="C21" s="8" t="s">
        <v>19</v>
      </c>
      <c r="D21" s="20">
        <v>0.14599999999999999</v>
      </c>
      <c r="E21" s="10" t="s">
        <v>17</v>
      </c>
      <c r="F21" s="10" t="s">
        <v>18</v>
      </c>
      <c r="G21" s="8" t="s">
        <v>201</v>
      </c>
      <c r="H21" s="8" t="s">
        <v>137</v>
      </c>
      <c r="I21" s="10"/>
      <c r="J21" s="10"/>
      <c r="K21" s="10"/>
      <c r="L21" s="10"/>
    </row>
    <row r="22" spans="1:12" ht="25.5" x14ac:dyDescent="0.2">
      <c r="A22" s="8">
        <v>6</v>
      </c>
      <c r="B22" s="9" t="s">
        <v>202</v>
      </c>
      <c r="C22" s="8" t="s">
        <v>16</v>
      </c>
      <c r="D22" s="20">
        <v>0.58399999999999996</v>
      </c>
      <c r="E22" s="10" t="s">
        <v>17</v>
      </c>
      <c r="F22" s="8" t="s">
        <v>18</v>
      </c>
      <c r="G22" s="20">
        <v>1.39</v>
      </c>
      <c r="H22" s="8" t="s">
        <v>137</v>
      </c>
      <c r="I22" s="10"/>
      <c r="J22" s="10"/>
      <c r="K22" s="10"/>
      <c r="L22" s="10"/>
    </row>
    <row r="23" spans="1:12" ht="25.5" x14ac:dyDescent="0.2">
      <c r="A23" s="8">
        <v>7</v>
      </c>
      <c r="B23" s="9" t="s">
        <v>203</v>
      </c>
      <c r="C23" s="8" t="s">
        <v>19</v>
      </c>
      <c r="D23" s="20">
        <v>1.7999999999999999E-2</v>
      </c>
      <c r="E23" s="10" t="s">
        <v>17</v>
      </c>
      <c r="F23" s="8" t="s">
        <v>18</v>
      </c>
      <c r="G23" s="8" t="s">
        <v>204</v>
      </c>
      <c r="H23" s="8" t="s">
        <v>137</v>
      </c>
      <c r="I23" s="10"/>
      <c r="J23" s="10"/>
      <c r="K23" s="10"/>
      <c r="L23" s="10"/>
    </row>
    <row r="24" spans="1:12" ht="17.25" customHeight="1" x14ac:dyDescent="0.2">
      <c r="A24" s="89" t="s">
        <v>205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</row>
    <row r="25" spans="1:12" ht="25.5" x14ac:dyDescent="0.2">
      <c r="A25" s="8">
        <v>8</v>
      </c>
      <c r="B25" s="9" t="s">
        <v>206</v>
      </c>
      <c r="C25" s="8" t="s">
        <v>22</v>
      </c>
      <c r="D25" s="20">
        <v>0.02</v>
      </c>
      <c r="E25" s="10" t="s">
        <v>17</v>
      </c>
      <c r="F25" s="8" t="s">
        <v>18</v>
      </c>
      <c r="G25" s="8" t="s">
        <v>207</v>
      </c>
      <c r="H25" s="8" t="s">
        <v>137</v>
      </c>
      <c r="I25" s="9" t="s">
        <v>208</v>
      </c>
      <c r="J25" s="8" t="s">
        <v>24</v>
      </c>
      <c r="K25" s="20">
        <v>2</v>
      </c>
      <c r="L25" s="10" t="s">
        <v>91</v>
      </c>
    </row>
    <row r="26" spans="1:12" ht="18.75" customHeight="1" x14ac:dyDescent="0.2">
      <c r="A26" s="8" t="s">
        <v>143</v>
      </c>
      <c r="B26" s="9" t="s">
        <v>57</v>
      </c>
      <c r="C26" s="8" t="s">
        <v>22</v>
      </c>
      <c r="D26" s="20">
        <v>0.03</v>
      </c>
      <c r="E26" s="10" t="s">
        <v>17</v>
      </c>
      <c r="F26" s="8" t="s">
        <v>18</v>
      </c>
      <c r="G26" s="8" t="s">
        <v>209</v>
      </c>
      <c r="H26" s="8" t="s">
        <v>137</v>
      </c>
      <c r="I26" s="9" t="s">
        <v>210</v>
      </c>
      <c r="J26" s="8" t="s">
        <v>24</v>
      </c>
      <c r="K26" s="20">
        <v>3</v>
      </c>
      <c r="L26" s="10" t="s">
        <v>91</v>
      </c>
    </row>
    <row r="27" spans="1:12" ht="25.5" x14ac:dyDescent="0.2">
      <c r="A27" s="8" t="s">
        <v>106</v>
      </c>
      <c r="B27" s="9" t="s">
        <v>211</v>
      </c>
      <c r="C27" s="8" t="s">
        <v>22</v>
      </c>
      <c r="D27" s="20">
        <v>0.06</v>
      </c>
      <c r="E27" s="10" t="s">
        <v>17</v>
      </c>
      <c r="F27" s="8" t="s">
        <v>18</v>
      </c>
      <c r="G27" s="8" t="s">
        <v>212</v>
      </c>
      <c r="H27" s="8" t="s">
        <v>137</v>
      </c>
      <c r="I27" s="9" t="s">
        <v>213</v>
      </c>
      <c r="J27" s="8" t="s">
        <v>24</v>
      </c>
      <c r="K27" s="20">
        <v>6</v>
      </c>
      <c r="L27" s="10" t="s">
        <v>91</v>
      </c>
    </row>
    <row r="28" spans="1:12" ht="51.75" customHeight="1" x14ac:dyDescent="0.2">
      <c r="A28" s="8" t="s">
        <v>107</v>
      </c>
      <c r="B28" s="9" t="s">
        <v>59</v>
      </c>
      <c r="C28" s="8" t="s">
        <v>22</v>
      </c>
      <c r="D28" s="20">
        <v>0.03</v>
      </c>
      <c r="E28" s="10" t="s">
        <v>17</v>
      </c>
      <c r="F28" s="8" t="s">
        <v>18</v>
      </c>
      <c r="G28" s="8" t="s">
        <v>214</v>
      </c>
      <c r="H28" s="8" t="s">
        <v>137</v>
      </c>
      <c r="I28" s="9" t="s">
        <v>60</v>
      </c>
      <c r="J28" s="8" t="s">
        <v>61</v>
      </c>
      <c r="K28" s="20">
        <v>3</v>
      </c>
      <c r="L28" s="10" t="s">
        <v>91</v>
      </c>
    </row>
    <row r="29" spans="1:12" ht="23.25" customHeight="1" x14ac:dyDescent="0.2">
      <c r="A29" s="8" t="s">
        <v>108</v>
      </c>
      <c r="B29" s="9" t="s">
        <v>62</v>
      </c>
      <c r="C29" s="8" t="s">
        <v>22</v>
      </c>
      <c r="D29" s="20">
        <v>0.03</v>
      </c>
      <c r="E29" s="10" t="s">
        <v>17</v>
      </c>
      <c r="F29" s="8" t="s">
        <v>18</v>
      </c>
      <c r="G29" s="8" t="s">
        <v>215</v>
      </c>
      <c r="H29" s="8" t="s">
        <v>137</v>
      </c>
      <c r="I29" s="9" t="s">
        <v>216</v>
      </c>
      <c r="J29" s="8" t="s">
        <v>24</v>
      </c>
      <c r="K29" s="20">
        <v>3</v>
      </c>
      <c r="L29" s="10" t="s">
        <v>91</v>
      </c>
    </row>
    <row r="30" spans="1:12" ht="38.25" x14ac:dyDescent="0.2">
      <c r="A30" s="8" t="s">
        <v>109</v>
      </c>
      <c r="B30" s="9" t="s">
        <v>217</v>
      </c>
      <c r="C30" s="8" t="s">
        <v>31</v>
      </c>
      <c r="D30" s="20">
        <v>21.35</v>
      </c>
      <c r="E30" s="10"/>
      <c r="F30" s="10"/>
      <c r="G30" s="8"/>
      <c r="H30" s="8"/>
      <c r="I30" s="10"/>
      <c r="J30" s="10"/>
      <c r="K30" s="10"/>
      <c r="L30" s="10"/>
    </row>
    <row r="31" spans="1:12" ht="25.5" x14ac:dyDescent="0.2">
      <c r="A31" s="8" t="s">
        <v>110</v>
      </c>
      <c r="B31" s="9" t="s">
        <v>218</v>
      </c>
      <c r="C31" s="8" t="s">
        <v>19</v>
      </c>
      <c r="D31" s="20">
        <v>0.2135</v>
      </c>
      <c r="E31" s="10"/>
      <c r="F31" s="10"/>
      <c r="G31" s="8"/>
      <c r="H31" s="8"/>
      <c r="I31" s="9" t="s">
        <v>28</v>
      </c>
      <c r="J31" s="8" t="s">
        <v>27</v>
      </c>
      <c r="K31" s="20">
        <v>74.724999999999994</v>
      </c>
      <c r="L31" s="10" t="s">
        <v>91</v>
      </c>
    </row>
    <row r="32" spans="1:12" ht="25.5" x14ac:dyDescent="0.2">
      <c r="A32" s="8" t="s">
        <v>111</v>
      </c>
      <c r="B32" s="9" t="s">
        <v>219</v>
      </c>
      <c r="C32" s="8" t="s">
        <v>19</v>
      </c>
      <c r="D32" s="20">
        <v>0.14599999999999999</v>
      </c>
      <c r="E32" s="10"/>
      <c r="F32" s="10"/>
      <c r="G32" s="8"/>
      <c r="H32" s="8"/>
      <c r="I32" s="9" t="s">
        <v>26</v>
      </c>
      <c r="J32" s="8" t="s">
        <v>16</v>
      </c>
      <c r="K32" s="20">
        <f>0.29784+0.29784</f>
        <v>0.59567999999999999</v>
      </c>
      <c r="L32" s="10" t="s">
        <v>91</v>
      </c>
    </row>
    <row r="33" spans="1:12" ht="38.25" x14ac:dyDescent="0.2">
      <c r="A33" s="75" t="s">
        <v>112</v>
      </c>
      <c r="B33" s="78" t="s">
        <v>81</v>
      </c>
      <c r="C33" s="75" t="s">
        <v>19</v>
      </c>
      <c r="D33" s="75">
        <v>0.14599999999999999</v>
      </c>
      <c r="E33" s="75"/>
      <c r="F33" s="75"/>
      <c r="G33" s="75"/>
      <c r="H33" s="75"/>
      <c r="I33" s="9" t="s">
        <v>220</v>
      </c>
      <c r="J33" s="8" t="s">
        <v>18</v>
      </c>
      <c r="K33" s="20">
        <v>1.8979999999999999E-3</v>
      </c>
      <c r="L33" s="10" t="s">
        <v>91</v>
      </c>
    </row>
    <row r="34" spans="1:12" outlineLevel="1" x14ac:dyDescent="0.2">
      <c r="A34" s="76"/>
      <c r="B34" s="79"/>
      <c r="C34" s="76"/>
      <c r="D34" s="76"/>
      <c r="E34" s="76"/>
      <c r="F34" s="76"/>
      <c r="G34" s="76"/>
      <c r="H34" s="76"/>
      <c r="I34" s="9" t="s">
        <v>29</v>
      </c>
      <c r="J34" s="8" t="s">
        <v>27</v>
      </c>
      <c r="K34" s="20">
        <v>175.2</v>
      </c>
      <c r="L34" s="10" t="s">
        <v>91</v>
      </c>
    </row>
    <row r="35" spans="1:12" outlineLevel="1" x14ac:dyDescent="0.2">
      <c r="A35" s="76"/>
      <c r="B35" s="79"/>
      <c r="C35" s="76"/>
      <c r="D35" s="76"/>
      <c r="E35" s="76"/>
      <c r="F35" s="76"/>
      <c r="G35" s="76"/>
      <c r="H35" s="76"/>
      <c r="I35" s="69" t="s">
        <v>221</v>
      </c>
      <c r="J35" s="8" t="s">
        <v>18</v>
      </c>
      <c r="K35" s="20">
        <v>3.65E-3</v>
      </c>
      <c r="L35" s="10" t="s">
        <v>91</v>
      </c>
    </row>
    <row r="36" spans="1:12" outlineLevel="1" x14ac:dyDescent="0.2">
      <c r="A36" s="77"/>
      <c r="B36" s="80"/>
      <c r="C36" s="77"/>
      <c r="D36" s="77"/>
      <c r="E36" s="77"/>
      <c r="F36" s="77"/>
      <c r="G36" s="77"/>
      <c r="H36" s="77"/>
      <c r="I36" s="9" t="s">
        <v>222</v>
      </c>
      <c r="J36" s="8" t="s">
        <v>31</v>
      </c>
      <c r="K36" s="20">
        <v>14.891999999999999</v>
      </c>
      <c r="L36" s="10" t="s">
        <v>91</v>
      </c>
    </row>
    <row r="37" spans="1:12" ht="18" customHeight="1" x14ac:dyDescent="0.2">
      <c r="A37" s="8" t="s">
        <v>113</v>
      </c>
      <c r="B37" s="9" t="s">
        <v>223</v>
      </c>
      <c r="C37" s="8" t="s">
        <v>31</v>
      </c>
      <c r="D37" s="20">
        <v>49.85</v>
      </c>
      <c r="E37" s="10"/>
      <c r="F37" s="10"/>
      <c r="G37" s="8"/>
      <c r="H37" s="8"/>
      <c r="I37" s="10"/>
      <c r="J37" s="10"/>
      <c r="K37" s="10"/>
      <c r="L37" s="10"/>
    </row>
    <row r="38" spans="1:12" ht="25.5" x14ac:dyDescent="0.2">
      <c r="A38" s="8" t="s">
        <v>114</v>
      </c>
      <c r="B38" s="9" t="s">
        <v>224</v>
      </c>
      <c r="C38" s="8" t="s">
        <v>16</v>
      </c>
      <c r="D38" s="20">
        <v>1.1319999999999999</v>
      </c>
      <c r="E38" s="10"/>
      <c r="F38" s="10"/>
      <c r="G38" s="8"/>
      <c r="H38" s="8"/>
      <c r="I38" s="9" t="s">
        <v>225</v>
      </c>
      <c r="J38" s="8" t="s">
        <v>27</v>
      </c>
      <c r="K38" s="20">
        <v>2037.6</v>
      </c>
      <c r="L38" s="10" t="s">
        <v>91</v>
      </c>
    </row>
    <row r="39" spans="1:12" ht="38.25" x14ac:dyDescent="0.2">
      <c r="A39" s="8" t="s">
        <v>115</v>
      </c>
      <c r="B39" s="9" t="s">
        <v>226</v>
      </c>
      <c r="C39" s="8" t="s">
        <v>19</v>
      </c>
      <c r="D39" s="20">
        <v>0.56599999999999995</v>
      </c>
      <c r="E39" s="10"/>
      <c r="F39" s="10"/>
      <c r="G39" s="8"/>
      <c r="H39" s="8"/>
      <c r="I39" s="9" t="s">
        <v>221</v>
      </c>
      <c r="J39" s="8" t="s">
        <v>18</v>
      </c>
      <c r="K39" s="20">
        <v>1.4149999999999999E-2</v>
      </c>
      <c r="L39" s="10" t="s">
        <v>91</v>
      </c>
    </row>
    <row r="40" spans="1:12" x14ac:dyDescent="0.2">
      <c r="A40" s="75" t="s">
        <v>116</v>
      </c>
      <c r="B40" s="78" t="s">
        <v>227</v>
      </c>
      <c r="C40" s="75" t="s">
        <v>19</v>
      </c>
      <c r="D40" s="75">
        <v>0.56599999999999995</v>
      </c>
      <c r="E40" s="75"/>
      <c r="F40" s="75"/>
      <c r="G40" s="75"/>
      <c r="H40" s="75"/>
      <c r="I40" s="9" t="s">
        <v>228</v>
      </c>
      <c r="J40" s="8" t="s">
        <v>18</v>
      </c>
      <c r="K40" s="20">
        <v>2.8299999999999999E-2</v>
      </c>
      <c r="L40" s="10" t="s">
        <v>91</v>
      </c>
    </row>
    <row r="41" spans="1:12" outlineLevel="1" x14ac:dyDescent="0.2">
      <c r="A41" s="76"/>
      <c r="B41" s="79"/>
      <c r="C41" s="76"/>
      <c r="D41" s="76"/>
      <c r="E41" s="76"/>
      <c r="F41" s="76"/>
      <c r="G41" s="76"/>
      <c r="H41" s="76"/>
      <c r="I41" s="9" t="s">
        <v>32</v>
      </c>
      <c r="J41" s="8" t="s">
        <v>18</v>
      </c>
      <c r="K41" s="20">
        <v>0.21224999999999999</v>
      </c>
      <c r="L41" s="10" t="s">
        <v>91</v>
      </c>
    </row>
    <row r="42" spans="1:12" ht="25.5" outlineLevel="1" x14ac:dyDescent="0.2">
      <c r="A42" s="77"/>
      <c r="B42" s="80"/>
      <c r="C42" s="77"/>
      <c r="D42" s="77"/>
      <c r="E42" s="77"/>
      <c r="F42" s="77"/>
      <c r="G42" s="77"/>
      <c r="H42" s="77"/>
      <c r="I42" s="9" t="s">
        <v>33</v>
      </c>
      <c r="J42" s="8" t="s">
        <v>31</v>
      </c>
      <c r="K42" s="20">
        <v>57.731999999999999</v>
      </c>
      <c r="L42" s="10" t="s">
        <v>91</v>
      </c>
    </row>
    <row r="43" spans="1:12" ht="38.25" x14ac:dyDescent="0.2">
      <c r="A43" s="8" t="s">
        <v>117</v>
      </c>
      <c r="B43" s="9" t="s">
        <v>229</v>
      </c>
      <c r="C43" s="8" t="s">
        <v>19</v>
      </c>
      <c r="D43" s="20">
        <v>7.0000000000000001E-3</v>
      </c>
      <c r="E43" s="10"/>
      <c r="F43" s="10"/>
      <c r="G43" s="8"/>
      <c r="H43" s="8"/>
      <c r="I43" s="9" t="s">
        <v>230</v>
      </c>
      <c r="J43" s="8" t="s">
        <v>18</v>
      </c>
      <c r="K43" s="20">
        <v>4.6900000000000002E-4</v>
      </c>
      <c r="L43" s="10" t="s">
        <v>91</v>
      </c>
    </row>
    <row r="44" spans="1:12" ht="18.75" customHeight="1" x14ac:dyDescent="0.2">
      <c r="A44" s="75" t="s">
        <v>118</v>
      </c>
      <c r="B44" s="78" t="s">
        <v>37</v>
      </c>
      <c r="C44" s="75" t="s">
        <v>19</v>
      </c>
      <c r="D44" s="75">
        <v>0.156</v>
      </c>
      <c r="E44" s="75"/>
      <c r="F44" s="75"/>
      <c r="G44" s="75"/>
      <c r="H44" s="75"/>
      <c r="I44" s="9" t="s">
        <v>38</v>
      </c>
      <c r="J44" s="8" t="s">
        <v>24</v>
      </c>
      <c r="K44" s="20">
        <v>4</v>
      </c>
      <c r="L44" s="10" t="s">
        <v>91</v>
      </c>
    </row>
    <row r="45" spans="1:12" ht="25.5" outlineLevel="1" x14ac:dyDescent="0.2">
      <c r="A45" s="76"/>
      <c r="B45" s="79"/>
      <c r="C45" s="76"/>
      <c r="D45" s="76"/>
      <c r="E45" s="76"/>
      <c r="F45" s="76"/>
      <c r="G45" s="76"/>
      <c r="H45" s="76"/>
      <c r="I45" s="9" t="s">
        <v>39</v>
      </c>
      <c r="J45" s="8" t="s">
        <v>24</v>
      </c>
      <c r="K45" s="20">
        <v>39</v>
      </c>
      <c r="L45" s="10" t="s">
        <v>91</v>
      </c>
    </row>
    <row r="46" spans="1:12" outlineLevel="1" x14ac:dyDescent="0.2">
      <c r="A46" s="76"/>
      <c r="B46" s="79"/>
      <c r="C46" s="76"/>
      <c r="D46" s="76"/>
      <c r="E46" s="76"/>
      <c r="F46" s="76"/>
      <c r="G46" s="76"/>
      <c r="H46" s="76"/>
      <c r="I46" s="9" t="s">
        <v>40</v>
      </c>
      <c r="J46" s="8" t="s">
        <v>24</v>
      </c>
      <c r="K46" s="20">
        <v>13</v>
      </c>
      <c r="L46" s="10" t="s">
        <v>91</v>
      </c>
    </row>
    <row r="47" spans="1:12" ht="25.5" outlineLevel="1" x14ac:dyDescent="0.2">
      <c r="A47" s="77"/>
      <c r="B47" s="80"/>
      <c r="C47" s="77"/>
      <c r="D47" s="77"/>
      <c r="E47" s="77"/>
      <c r="F47" s="77"/>
      <c r="G47" s="77"/>
      <c r="H47" s="77"/>
      <c r="I47" s="9" t="s">
        <v>41</v>
      </c>
      <c r="J47" s="8" t="s">
        <v>24</v>
      </c>
      <c r="K47" s="20">
        <v>4</v>
      </c>
      <c r="L47" s="10" t="s">
        <v>91</v>
      </c>
    </row>
    <row r="48" spans="1:12" ht="38.25" x14ac:dyDescent="0.2">
      <c r="A48" s="75" t="s">
        <v>119</v>
      </c>
      <c r="B48" s="78" t="s">
        <v>231</v>
      </c>
      <c r="C48" s="75" t="s">
        <v>19</v>
      </c>
      <c r="D48" s="75">
        <v>1.7999999999999999E-2</v>
      </c>
      <c r="E48" s="75"/>
      <c r="F48" s="75"/>
      <c r="G48" s="75"/>
      <c r="H48" s="75"/>
      <c r="I48" s="9" t="s">
        <v>232</v>
      </c>
      <c r="J48" s="8" t="s">
        <v>24</v>
      </c>
      <c r="K48" s="20">
        <v>1</v>
      </c>
      <c r="L48" s="10" t="s">
        <v>91</v>
      </c>
    </row>
    <row r="49" spans="1:12" outlineLevel="1" x14ac:dyDescent="0.2">
      <c r="A49" s="77"/>
      <c r="B49" s="80"/>
      <c r="C49" s="77"/>
      <c r="D49" s="77"/>
      <c r="E49" s="77"/>
      <c r="F49" s="77"/>
      <c r="G49" s="77"/>
      <c r="H49" s="77"/>
      <c r="I49" s="9" t="s">
        <v>233</v>
      </c>
      <c r="J49" s="8" t="s">
        <v>234</v>
      </c>
      <c r="K49" s="20">
        <v>1.66734</v>
      </c>
      <c r="L49" s="10" t="s">
        <v>91</v>
      </c>
    </row>
    <row r="50" spans="1:12" ht="25.5" x14ac:dyDescent="0.2">
      <c r="A50" s="8" t="s">
        <v>120</v>
      </c>
      <c r="B50" s="9" t="s">
        <v>235</v>
      </c>
      <c r="C50" s="8" t="s">
        <v>22</v>
      </c>
      <c r="D50" s="20">
        <v>0.01</v>
      </c>
      <c r="E50" s="10"/>
      <c r="F50" s="10"/>
      <c r="G50" s="8"/>
      <c r="H50" s="8"/>
      <c r="I50" s="9" t="s">
        <v>236</v>
      </c>
      <c r="J50" s="8" t="s">
        <v>24</v>
      </c>
      <c r="K50" s="20">
        <v>1</v>
      </c>
      <c r="L50" s="10" t="s">
        <v>91</v>
      </c>
    </row>
    <row r="51" spans="1:12" ht="21" customHeight="1" x14ac:dyDescent="0.2">
      <c r="A51" s="89" t="s">
        <v>237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</row>
    <row r="52" spans="1:12" ht="38.25" x14ac:dyDescent="0.2">
      <c r="A52" s="8" t="s">
        <v>121</v>
      </c>
      <c r="B52" s="9" t="s">
        <v>238</v>
      </c>
      <c r="C52" s="8" t="s">
        <v>49</v>
      </c>
      <c r="D52" s="20">
        <v>0.23699999999999999</v>
      </c>
      <c r="E52" s="8" t="s">
        <v>17</v>
      </c>
      <c r="F52" s="8" t="s">
        <v>18</v>
      </c>
      <c r="G52" s="8">
        <v>5.21E-2</v>
      </c>
      <c r="H52" s="8" t="s">
        <v>137</v>
      </c>
      <c r="I52" s="9" t="s">
        <v>166</v>
      </c>
      <c r="J52" s="8" t="s">
        <v>16</v>
      </c>
      <c r="K52" s="20">
        <v>0.10191</v>
      </c>
      <c r="L52" s="10" t="s">
        <v>91</v>
      </c>
    </row>
    <row r="53" spans="1:12" ht="25.5" x14ac:dyDescent="0.2">
      <c r="A53" s="8" t="s">
        <v>122</v>
      </c>
      <c r="B53" s="9" t="s">
        <v>239</v>
      </c>
      <c r="C53" s="8" t="s">
        <v>22</v>
      </c>
      <c r="D53" s="20">
        <v>0.06</v>
      </c>
      <c r="E53" s="10" t="s">
        <v>17</v>
      </c>
      <c r="F53" s="10" t="s">
        <v>18</v>
      </c>
      <c r="G53" s="8" t="s">
        <v>240</v>
      </c>
      <c r="H53" s="8" t="s">
        <v>137</v>
      </c>
      <c r="I53" s="9" t="s">
        <v>241</v>
      </c>
      <c r="J53" s="8" t="s">
        <v>24</v>
      </c>
      <c r="K53" s="20">
        <v>6</v>
      </c>
      <c r="L53" s="10" t="s">
        <v>91</v>
      </c>
    </row>
    <row r="54" spans="1:12" ht="38.25" x14ac:dyDescent="0.2">
      <c r="A54" s="8" t="s">
        <v>123</v>
      </c>
      <c r="B54" s="9" t="s">
        <v>242</v>
      </c>
      <c r="C54" s="8" t="s">
        <v>49</v>
      </c>
      <c r="D54" s="20">
        <v>0.36</v>
      </c>
      <c r="E54" s="10"/>
      <c r="F54" s="10"/>
      <c r="G54" s="8"/>
      <c r="H54" s="8"/>
      <c r="I54" s="10"/>
      <c r="J54" s="10"/>
      <c r="K54" s="10"/>
      <c r="L54" s="10"/>
    </row>
    <row r="55" spans="1:12" ht="21" customHeight="1" x14ac:dyDescent="0.2">
      <c r="A55" s="8" t="s">
        <v>124</v>
      </c>
      <c r="B55" s="9" t="s">
        <v>243</v>
      </c>
      <c r="C55" s="8" t="s">
        <v>31</v>
      </c>
      <c r="D55" s="20">
        <v>4.3</v>
      </c>
      <c r="E55" s="10"/>
      <c r="F55" s="10"/>
      <c r="G55" s="8"/>
      <c r="H55" s="8"/>
      <c r="I55" s="10"/>
      <c r="J55" s="10"/>
      <c r="K55" s="10"/>
      <c r="L55" s="10"/>
    </row>
    <row r="56" spans="1:12" ht="21.75" customHeight="1" x14ac:dyDescent="0.2">
      <c r="A56" s="75" t="s">
        <v>125</v>
      </c>
      <c r="B56" s="78" t="s">
        <v>244</v>
      </c>
      <c r="C56" s="75" t="s">
        <v>47</v>
      </c>
      <c r="D56" s="75">
        <v>1.02</v>
      </c>
      <c r="E56" s="75"/>
      <c r="F56" s="75"/>
      <c r="G56" s="75"/>
      <c r="H56" s="75"/>
      <c r="I56" s="9" t="s">
        <v>245</v>
      </c>
      <c r="J56" s="8" t="s">
        <v>42</v>
      </c>
      <c r="K56" s="20">
        <v>36</v>
      </c>
      <c r="L56" s="10" t="s">
        <v>91</v>
      </c>
    </row>
    <row r="57" spans="1:12" ht="27.75" customHeight="1" x14ac:dyDescent="0.2">
      <c r="A57" s="76"/>
      <c r="B57" s="79"/>
      <c r="C57" s="76"/>
      <c r="D57" s="76"/>
      <c r="E57" s="76"/>
      <c r="F57" s="76"/>
      <c r="G57" s="76"/>
      <c r="H57" s="76"/>
      <c r="I57" s="9" t="s">
        <v>246</v>
      </c>
      <c r="J57" s="8" t="s">
        <v>24</v>
      </c>
      <c r="K57" s="20">
        <v>16</v>
      </c>
      <c r="L57" s="10" t="s">
        <v>91</v>
      </c>
    </row>
    <row r="58" spans="1:12" ht="25.5" outlineLevel="1" x14ac:dyDescent="0.2">
      <c r="A58" s="76"/>
      <c r="B58" s="79"/>
      <c r="C58" s="76"/>
      <c r="D58" s="76"/>
      <c r="E58" s="76"/>
      <c r="F58" s="76"/>
      <c r="G58" s="76"/>
      <c r="H58" s="76"/>
      <c r="I58" s="9" t="s">
        <v>247</v>
      </c>
      <c r="J58" s="8" t="s">
        <v>24</v>
      </c>
      <c r="K58" s="20">
        <v>5</v>
      </c>
      <c r="L58" s="10" t="s">
        <v>91</v>
      </c>
    </row>
    <row r="59" spans="1:12" ht="25.5" outlineLevel="1" x14ac:dyDescent="0.2">
      <c r="A59" s="76"/>
      <c r="B59" s="79"/>
      <c r="C59" s="76"/>
      <c r="D59" s="76"/>
      <c r="E59" s="76"/>
      <c r="F59" s="76"/>
      <c r="G59" s="76"/>
      <c r="H59" s="76"/>
      <c r="I59" s="9" t="s">
        <v>248</v>
      </c>
      <c r="J59" s="8" t="s">
        <v>24</v>
      </c>
      <c r="K59" s="20">
        <v>6</v>
      </c>
      <c r="L59" s="10" t="s">
        <v>91</v>
      </c>
    </row>
    <row r="60" spans="1:12" ht="18.75" customHeight="1" outlineLevel="1" x14ac:dyDescent="0.2">
      <c r="A60" s="76"/>
      <c r="B60" s="79"/>
      <c r="C60" s="76"/>
      <c r="D60" s="76"/>
      <c r="E60" s="76"/>
      <c r="F60" s="76"/>
      <c r="G60" s="76"/>
      <c r="H60" s="76"/>
      <c r="I60" s="9" t="s">
        <v>249</v>
      </c>
      <c r="J60" s="8" t="s">
        <v>24</v>
      </c>
      <c r="K60" s="20">
        <v>2</v>
      </c>
      <c r="L60" s="10" t="s">
        <v>91</v>
      </c>
    </row>
    <row r="61" spans="1:12" ht="38.25" outlineLevel="1" x14ac:dyDescent="0.2">
      <c r="A61" s="76"/>
      <c r="B61" s="79"/>
      <c r="C61" s="76"/>
      <c r="D61" s="76"/>
      <c r="E61" s="76"/>
      <c r="F61" s="76"/>
      <c r="G61" s="76"/>
      <c r="H61" s="76"/>
      <c r="I61" s="9" t="s">
        <v>250</v>
      </c>
      <c r="J61" s="8" t="s">
        <v>24</v>
      </c>
      <c r="K61" s="20">
        <v>6</v>
      </c>
      <c r="L61" s="10" t="s">
        <v>91</v>
      </c>
    </row>
    <row r="62" spans="1:12" ht="25.5" outlineLevel="1" x14ac:dyDescent="0.2">
      <c r="A62" s="76"/>
      <c r="B62" s="79"/>
      <c r="C62" s="76"/>
      <c r="D62" s="76"/>
      <c r="E62" s="76"/>
      <c r="F62" s="76"/>
      <c r="G62" s="76"/>
      <c r="H62" s="76"/>
      <c r="I62" s="9" t="s">
        <v>251</v>
      </c>
      <c r="J62" s="8" t="s">
        <v>24</v>
      </c>
      <c r="K62" s="20">
        <v>2</v>
      </c>
      <c r="L62" s="10" t="s">
        <v>91</v>
      </c>
    </row>
    <row r="63" spans="1:12" ht="20.25" customHeight="1" outlineLevel="1" x14ac:dyDescent="0.2">
      <c r="A63" s="77"/>
      <c r="B63" s="80"/>
      <c r="C63" s="77"/>
      <c r="D63" s="77"/>
      <c r="E63" s="77"/>
      <c r="F63" s="77"/>
      <c r="G63" s="77"/>
      <c r="H63" s="77"/>
      <c r="I63" s="9" t="s">
        <v>252</v>
      </c>
      <c r="J63" s="8" t="s">
        <v>24</v>
      </c>
      <c r="K63" s="20">
        <v>6</v>
      </c>
      <c r="L63" s="10" t="s">
        <v>91</v>
      </c>
    </row>
    <row r="64" spans="1:12" ht="63.75" outlineLevel="1" x14ac:dyDescent="0.2">
      <c r="A64" s="8" t="s">
        <v>126</v>
      </c>
      <c r="B64" s="9" t="s">
        <v>253</v>
      </c>
      <c r="C64" s="8" t="s">
        <v>49</v>
      </c>
      <c r="D64" s="20">
        <v>0.36</v>
      </c>
      <c r="E64" s="10"/>
      <c r="F64" s="10"/>
      <c r="G64" s="8"/>
      <c r="H64" s="8"/>
      <c r="I64" s="70"/>
      <c r="J64" s="70"/>
      <c r="K64" s="70"/>
      <c r="L64" s="10"/>
    </row>
    <row r="65" spans="1:12" ht="25.5" x14ac:dyDescent="0.2">
      <c r="A65" s="8" t="s">
        <v>127</v>
      </c>
      <c r="B65" s="9" t="s">
        <v>224</v>
      </c>
      <c r="C65" s="8" t="s">
        <v>16</v>
      </c>
      <c r="D65" s="20">
        <v>0.06</v>
      </c>
      <c r="E65" s="10"/>
      <c r="F65" s="10"/>
      <c r="G65" s="8"/>
      <c r="H65" s="8"/>
      <c r="I65" s="9" t="s">
        <v>254</v>
      </c>
      <c r="J65" s="8" t="s">
        <v>27</v>
      </c>
      <c r="K65" s="20">
        <v>120</v>
      </c>
      <c r="L65" s="10" t="s">
        <v>91</v>
      </c>
    </row>
    <row r="66" spans="1:12" ht="19.5" customHeight="1" x14ac:dyDescent="0.2">
      <c r="A66" s="8" t="s">
        <v>174</v>
      </c>
      <c r="B66" s="9" t="s">
        <v>255</v>
      </c>
      <c r="C66" s="8" t="s">
        <v>49</v>
      </c>
      <c r="D66" s="20">
        <v>0.36</v>
      </c>
      <c r="E66" s="10"/>
      <c r="F66" s="10"/>
      <c r="G66" s="8"/>
      <c r="H66" s="8"/>
      <c r="I66" s="10"/>
      <c r="J66" s="10"/>
      <c r="K66" s="10"/>
      <c r="L66" s="10"/>
    </row>
    <row r="67" spans="1:12" ht="21" customHeight="1" x14ac:dyDescent="0.2">
      <c r="A67" s="89" t="s">
        <v>256</v>
      </c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</row>
    <row r="68" spans="1:12" ht="17.850000000000001" customHeight="1" x14ac:dyDescent="0.2">
      <c r="A68" s="91" t="s">
        <v>257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</row>
    <row r="69" spans="1:12" ht="25.5" x14ac:dyDescent="0.2">
      <c r="A69" s="75" t="s">
        <v>182</v>
      </c>
      <c r="B69" s="78" t="s">
        <v>258</v>
      </c>
      <c r="C69" s="75" t="s">
        <v>22</v>
      </c>
      <c r="D69" s="75">
        <v>0.04</v>
      </c>
      <c r="E69" s="75"/>
      <c r="F69" s="75"/>
      <c r="G69" s="75"/>
      <c r="H69" s="75"/>
      <c r="I69" s="9" t="s">
        <v>259</v>
      </c>
      <c r="J69" s="8" t="s">
        <v>24</v>
      </c>
      <c r="K69" s="20">
        <v>4</v>
      </c>
      <c r="L69" s="10" t="s">
        <v>91</v>
      </c>
    </row>
    <row r="70" spans="1:12" outlineLevel="1" x14ac:dyDescent="0.2">
      <c r="A70" s="77"/>
      <c r="B70" s="80"/>
      <c r="C70" s="77"/>
      <c r="D70" s="77"/>
      <c r="E70" s="77"/>
      <c r="F70" s="77"/>
      <c r="G70" s="77"/>
      <c r="H70" s="77"/>
      <c r="I70" s="9" t="s">
        <v>260</v>
      </c>
      <c r="J70" s="8" t="s">
        <v>24</v>
      </c>
      <c r="K70" s="20">
        <v>4</v>
      </c>
      <c r="L70" s="10" t="s">
        <v>91</v>
      </c>
    </row>
    <row r="71" spans="1:12" ht="25.5" x14ac:dyDescent="0.2">
      <c r="A71" s="8" t="s">
        <v>185</v>
      </c>
      <c r="B71" s="9" t="s">
        <v>261</v>
      </c>
      <c r="C71" s="8" t="s">
        <v>49</v>
      </c>
      <c r="D71" s="20">
        <v>0.4</v>
      </c>
      <c r="E71" s="10" t="s">
        <v>17</v>
      </c>
      <c r="F71" s="8" t="s">
        <v>18</v>
      </c>
      <c r="G71" s="8" t="s">
        <v>262</v>
      </c>
      <c r="H71" s="8" t="s">
        <v>137</v>
      </c>
      <c r="I71" s="10"/>
      <c r="J71" s="10"/>
      <c r="K71" s="10"/>
      <c r="L71" s="10"/>
    </row>
    <row r="72" spans="1:12" ht="25.5" x14ac:dyDescent="0.2">
      <c r="A72" s="8" t="s">
        <v>187</v>
      </c>
      <c r="B72" s="9" t="s">
        <v>263</v>
      </c>
      <c r="C72" s="8" t="s">
        <v>49</v>
      </c>
      <c r="D72" s="20">
        <v>0.1</v>
      </c>
      <c r="E72" s="10"/>
      <c r="F72" s="10"/>
      <c r="G72" s="8"/>
      <c r="H72" s="8"/>
      <c r="I72" s="9" t="s">
        <v>264</v>
      </c>
      <c r="J72" s="8" t="s">
        <v>42</v>
      </c>
      <c r="K72" s="20">
        <v>10.199999999999999</v>
      </c>
      <c r="L72" s="10" t="s">
        <v>91</v>
      </c>
    </row>
    <row r="73" spans="1:12" ht="27" customHeight="1" x14ac:dyDescent="0.2">
      <c r="A73" s="8" t="s">
        <v>265</v>
      </c>
      <c r="B73" s="9" t="s">
        <v>266</v>
      </c>
      <c r="C73" s="8" t="s">
        <v>49</v>
      </c>
      <c r="D73" s="20">
        <v>0.02</v>
      </c>
      <c r="E73" s="10"/>
      <c r="F73" s="10"/>
      <c r="G73" s="8"/>
      <c r="H73" s="8"/>
      <c r="I73" s="9" t="s">
        <v>267</v>
      </c>
      <c r="J73" s="8" t="s">
        <v>42</v>
      </c>
      <c r="K73" s="20">
        <v>2.04</v>
      </c>
      <c r="L73" s="10" t="s">
        <v>91</v>
      </c>
    </row>
    <row r="74" spans="1:12" ht="25.5" x14ac:dyDescent="0.2">
      <c r="A74" s="75" t="s">
        <v>268</v>
      </c>
      <c r="B74" s="78" t="s">
        <v>269</v>
      </c>
      <c r="C74" s="75" t="s">
        <v>49</v>
      </c>
      <c r="D74" s="75">
        <v>0.4</v>
      </c>
      <c r="E74" s="75"/>
      <c r="F74" s="75"/>
      <c r="G74" s="75"/>
      <c r="H74" s="75"/>
      <c r="I74" s="9" t="s">
        <v>270</v>
      </c>
      <c r="J74" s="8" t="s">
        <v>271</v>
      </c>
      <c r="K74" s="20">
        <v>4.0800000000000003E-2</v>
      </c>
      <c r="L74" s="10" t="s">
        <v>91</v>
      </c>
    </row>
    <row r="75" spans="1:12" outlineLevel="1" x14ac:dyDescent="0.2">
      <c r="A75" s="77"/>
      <c r="B75" s="80"/>
      <c r="C75" s="77"/>
      <c r="D75" s="77"/>
      <c r="E75" s="77"/>
      <c r="F75" s="77"/>
      <c r="G75" s="77"/>
      <c r="H75" s="77"/>
      <c r="I75" s="9" t="s">
        <v>272</v>
      </c>
      <c r="J75" s="8" t="s">
        <v>24</v>
      </c>
      <c r="K75" s="20">
        <v>1</v>
      </c>
      <c r="L75" s="10" t="s">
        <v>91</v>
      </c>
    </row>
    <row r="76" spans="1:12" ht="25.5" x14ac:dyDescent="0.2">
      <c r="A76" s="8" t="s">
        <v>273</v>
      </c>
      <c r="B76" s="9" t="s">
        <v>66</v>
      </c>
      <c r="C76" s="8" t="s">
        <v>22</v>
      </c>
      <c r="D76" s="20">
        <v>0.01</v>
      </c>
      <c r="E76" s="10"/>
      <c r="F76" s="10"/>
      <c r="G76" s="8"/>
      <c r="H76" s="8"/>
      <c r="I76" s="9" t="s">
        <v>274</v>
      </c>
      <c r="J76" s="8" t="s">
        <v>43</v>
      </c>
      <c r="K76" s="20">
        <v>0.1</v>
      </c>
      <c r="L76" s="10" t="s">
        <v>91</v>
      </c>
    </row>
    <row r="77" spans="1:12" ht="38.25" x14ac:dyDescent="0.2">
      <c r="A77" s="8" t="s">
        <v>275</v>
      </c>
      <c r="B77" s="9" t="s">
        <v>276</v>
      </c>
      <c r="C77" s="8" t="s">
        <v>169</v>
      </c>
      <c r="D77" s="20">
        <v>0.4</v>
      </c>
      <c r="E77" s="10" t="s">
        <v>17</v>
      </c>
      <c r="F77" s="8" t="s">
        <v>18</v>
      </c>
      <c r="G77" s="20">
        <v>2.3999999999999998E-3</v>
      </c>
      <c r="H77" s="8" t="s">
        <v>137</v>
      </c>
      <c r="I77" s="10"/>
      <c r="J77" s="10"/>
      <c r="K77" s="10"/>
      <c r="L77" s="10"/>
    </row>
    <row r="78" spans="1:12" ht="17.850000000000001" customHeight="1" x14ac:dyDescent="0.2">
      <c r="A78" s="91" t="s">
        <v>277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</row>
    <row r="79" spans="1:12" ht="25.5" x14ac:dyDescent="0.2">
      <c r="A79" s="75" t="s">
        <v>278</v>
      </c>
      <c r="B79" s="78" t="s">
        <v>258</v>
      </c>
      <c r="C79" s="75" t="s">
        <v>22</v>
      </c>
      <c r="D79" s="75">
        <v>0.04</v>
      </c>
      <c r="E79" s="75"/>
      <c r="F79" s="75"/>
      <c r="G79" s="75"/>
      <c r="H79" s="75"/>
      <c r="I79" s="9" t="s">
        <v>259</v>
      </c>
      <c r="J79" s="8" t="s">
        <v>24</v>
      </c>
      <c r="K79" s="20">
        <v>4</v>
      </c>
      <c r="L79" s="10" t="s">
        <v>91</v>
      </c>
    </row>
    <row r="80" spans="1:12" ht="21" customHeight="1" outlineLevel="1" x14ac:dyDescent="0.2">
      <c r="A80" s="77"/>
      <c r="B80" s="80"/>
      <c r="C80" s="77"/>
      <c r="D80" s="77"/>
      <c r="E80" s="77"/>
      <c r="F80" s="77"/>
      <c r="G80" s="77"/>
      <c r="H80" s="77"/>
      <c r="I80" s="9" t="s">
        <v>260</v>
      </c>
      <c r="J80" s="8" t="s">
        <v>24</v>
      </c>
      <c r="K80" s="20">
        <v>4</v>
      </c>
      <c r="L80" s="10" t="s">
        <v>91</v>
      </c>
    </row>
    <row r="81" spans="1:12" ht="21" customHeight="1" x14ac:dyDescent="0.2">
      <c r="A81" s="89" t="s">
        <v>279</v>
      </c>
      <c r="B81" s="90"/>
      <c r="C81" s="90"/>
      <c r="D81" s="90"/>
      <c r="E81" s="10"/>
      <c r="F81" s="10"/>
      <c r="G81" s="8"/>
      <c r="H81" s="8"/>
      <c r="I81" s="10"/>
      <c r="J81" s="10"/>
      <c r="K81" s="10"/>
      <c r="L81" s="10"/>
    </row>
    <row r="82" spans="1:12" ht="25.5" x14ac:dyDescent="0.2">
      <c r="A82" s="8" t="s">
        <v>280</v>
      </c>
      <c r="B82" s="9" t="s">
        <v>183</v>
      </c>
      <c r="C82" s="8" t="s">
        <v>18</v>
      </c>
      <c r="D82" s="20">
        <v>2.4028</v>
      </c>
      <c r="E82" s="10"/>
      <c r="F82" s="10"/>
      <c r="G82" s="8"/>
      <c r="H82" s="8"/>
      <c r="I82" s="9" t="s">
        <v>184</v>
      </c>
      <c r="J82" s="8" t="s">
        <v>22</v>
      </c>
      <c r="K82" s="20">
        <v>0.4800314</v>
      </c>
      <c r="L82" s="10" t="s">
        <v>91</v>
      </c>
    </row>
    <row r="83" spans="1:12" ht="51" x14ac:dyDescent="0.2">
      <c r="A83" s="8" t="s">
        <v>281</v>
      </c>
      <c r="B83" s="9" t="s">
        <v>70</v>
      </c>
      <c r="C83" s="8" t="s">
        <v>71</v>
      </c>
      <c r="D83" s="20">
        <v>2.4028</v>
      </c>
      <c r="E83" s="10"/>
      <c r="F83" s="10"/>
      <c r="G83" s="8"/>
      <c r="H83" s="8"/>
      <c r="I83" s="10"/>
      <c r="J83" s="10"/>
      <c r="K83" s="10"/>
      <c r="L83" s="10"/>
    </row>
    <row r="84" spans="1:12" ht="51" x14ac:dyDescent="0.2">
      <c r="A84" s="8" t="s">
        <v>282</v>
      </c>
      <c r="B84" s="9" t="s">
        <v>283</v>
      </c>
      <c r="C84" s="8" t="s">
        <v>71</v>
      </c>
      <c r="D84" s="20">
        <v>2.4028</v>
      </c>
      <c r="E84" s="10"/>
      <c r="F84" s="10"/>
      <c r="G84" s="8"/>
      <c r="H84" s="8"/>
      <c r="I84" s="10"/>
      <c r="J84" s="10"/>
      <c r="K84" s="10"/>
      <c r="L84" s="10"/>
    </row>
    <row r="85" spans="1:12" ht="46.5" customHeight="1" x14ac:dyDescent="0.2">
      <c r="A85" s="88" t="s">
        <v>134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</row>
    <row r="86" spans="1:12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</row>
    <row r="87" spans="1:12" ht="15.75" x14ac:dyDescent="0.25">
      <c r="A87" s="46"/>
      <c r="B87" s="72"/>
      <c r="C87" s="54" t="s">
        <v>284</v>
      </c>
      <c r="D87" s="48"/>
      <c r="E87" s="46"/>
      <c r="F87" s="48"/>
      <c r="G87" s="46"/>
      <c r="H87" s="46"/>
      <c r="I87" s="46"/>
      <c r="J87" s="46"/>
      <c r="K87" s="46"/>
      <c r="L87" s="46"/>
    </row>
    <row r="88" spans="1:12" ht="15.75" x14ac:dyDescent="0.25">
      <c r="A88" s="46"/>
      <c r="B88" s="72"/>
      <c r="C88" s="54" t="s">
        <v>285</v>
      </c>
      <c r="D88" s="48"/>
      <c r="E88" s="46"/>
      <c r="F88" s="48"/>
      <c r="G88" s="46"/>
      <c r="H88" s="46"/>
      <c r="I88" s="46"/>
      <c r="J88" s="46"/>
      <c r="K88" s="46"/>
      <c r="L88" s="46"/>
    </row>
    <row r="89" spans="1:12" ht="15.75" x14ac:dyDescent="0.25">
      <c r="A89" s="46"/>
      <c r="B89" s="72"/>
      <c r="C89" s="54"/>
      <c r="D89" s="48"/>
      <c r="E89" s="46"/>
      <c r="F89" s="48"/>
      <c r="G89" s="46"/>
      <c r="H89" s="46"/>
      <c r="I89" s="46"/>
      <c r="J89" s="46"/>
      <c r="K89" s="46"/>
      <c r="L89" s="46"/>
    </row>
    <row r="90" spans="1:12" ht="15" x14ac:dyDescent="0.25">
      <c r="A90" s="73"/>
      <c r="B90" s="46"/>
      <c r="C90" s="49" t="s">
        <v>131</v>
      </c>
      <c r="D90" s="54"/>
      <c r="E90" s="54"/>
      <c r="F90" s="47"/>
      <c r="G90" s="46"/>
      <c r="H90" s="54"/>
      <c r="I90" s="74" t="s">
        <v>132</v>
      </c>
      <c r="J90" s="46"/>
      <c r="K90" s="46"/>
      <c r="L90" s="54"/>
    </row>
    <row r="91" spans="1:12" ht="15.75" x14ac:dyDescent="0.25">
      <c r="A91" s="46"/>
      <c r="B91" s="72"/>
      <c r="C91" s="54"/>
      <c r="D91" s="48"/>
      <c r="E91" s="46"/>
      <c r="F91" s="48"/>
      <c r="G91" s="46"/>
      <c r="H91" s="46"/>
      <c r="I91" s="46"/>
      <c r="J91" s="46"/>
      <c r="K91" s="46"/>
      <c r="L91" s="46"/>
    </row>
    <row r="92" spans="1:12" ht="15" x14ac:dyDescent="0.25">
      <c r="A92" s="73"/>
      <c r="B92" s="46"/>
      <c r="C92" s="49" t="s">
        <v>128</v>
      </c>
      <c r="D92" s="54"/>
      <c r="E92" s="54"/>
      <c r="F92" s="47"/>
      <c r="G92" s="46"/>
      <c r="H92" s="54"/>
      <c r="I92" s="74" t="s">
        <v>129</v>
      </c>
      <c r="J92" s="46"/>
      <c r="K92" s="46"/>
      <c r="L92" s="54"/>
    </row>
    <row r="94" spans="1:12" ht="15" x14ac:dyDescent="0.25">
      <c r="A94" s="46"/>
      <c r="B94" s="46"/>
      <c r="C94" s="49" t="s">
        <v>130</v>
      </c>
      <c r="D94" s="54"/>
      <c r="E94" s="54"/>
      <c r="F94" s="47"/>
      <c r="G94" s="46"/>
      <c r="H94" s="54"/>
      <c r="I94" s="74" t="s">
        <v>133</v>
      </c>
      <c r="J94" s="46"/>
      <c r="K94" s="46"/>
      <c r="L94" s="54"/>
    </row>
  </sheetData>
  <mergeCells count="79">
    <mergeCell ref="A10:L10"/>
    <mergeCell ref="B11:J11"/>
    <mergeCell ref="A13:A14"/>
    <mergeCell ref="B13:B14"/>
    <mergeCell ref="C13:D13"/>
    <mergeCell ref="E13:H13"/>
    <mergeCell ref="I13:L13"/>
    <mergeCell ref="A16:L16"/>
    <mergeCell ref="A24:L24"/>
    <mergeCell ref="A33:A36"/>
    <mergeCell ref="B33:B36"/>
    <mergeCell ref="C33:C36"/>
    <mergeCell ref="D33:D36"/>
    <mergeCell ref="E33:E36"/>
    <mergeCell ref="F33:F36"/>
    <mergeCell ref="G33:G36"/>
    <mergeCell ref="H33:H36"/>
    <mergeCell ref="G40:G42"/>
    <mergeCell ref="H40:H42"/>
    <mergeCell ref="A44:A47"/>
    <mergeCell ref="B44:B47"/>
    <mergeCell ref="C44:C47"/>
    <mergeCell ref="D44:D47"/>
    <mergeCell ref="E44:E47"/>
    <mergeCell ref="F44:F47"/>
    <mergeCell ref="G44:G47"/>
    <mergeCell ref="H44:H47"/>
    <mergeCell ref="A40:A42"/>
    <mergeCell ref="B40:B42"/>
    <mergeCell ref="C40:C42"/>
    <mergeCell ref="D40:D42"/>
    <mergeCell ref="E40:E42"/>
    <mergeCell ref="F40:F42"/>
    <mergeCell ref="G48:G49"/>
    <mergeCell ref="H48:H49"/>
    <mergeCell ref="A51:L51"/>
    <mergeCell ref="A56:A63"/>
    <mergeCell ref="B56:B63"/>
    <mergeCell ref="C56:C63"/>
    <mergeCell ref="D56:D63"/>
    <mergeCell ref="E56:E63"/>
    <mergeCell ref="F56:F63"/>
    <mergeCell ref="G56:G63"/>
    <mergeCell ref="A48:A49"/>
    <mergeCell ref="B48:B49"/>
    <mergeCell ref="C48:C49"/>
    <mergeCell ref="D48:D49"/>
    <mergeCell ref="E48:E49"/>
    <mergeCell ref="F48:F49"/>
    <mergeCell ref="H56:H63"/>
    <mergeCell ref="A67:L67"/>
    <mergeCell ref="A68:L68"/>
    <mergeCell ref="A69:A70"/>
    <mergeCell ref="B69:B70"/>
    <mergeCell ref="C69:C70"/>
    <mergeCell ref="D69:D70"/>
    <mergeCell ref="E69:E70"/>
    <mergeCell ref="F69:F70"/>
    <mergeCell ref="G69:G70"/>
    <mergeCell ref="H69:H70"/>
    <mergeCell ref="A74:A75"/>
    <mergeCell ref="B74:B75"/>
    <mergeCell ref="C74:C75"/>
    <mergeCell ref="D74:D75"/>
    <mergeCell ref="E74:E75"/>
    <mergeCell ref="F74:F75"/>
    <mergeCell ref="G74:G75"/>
    <mergeCell ref="H74:H75"/>
    <mergeCell ref="A81:D81"/>
    <mergeCell ref="A85:L85"/>
    <mergeCell ref="A78:L78"/>
    <mergeCell ref="A79:A80"/>
    <mergeCell ref="B79:B80"/>
    <mergeCell ref="C79:C80"/>
    <mergeCell ref="D79:D80"/>
    <mergeCell ref="E79:E80"/>
    <mergeCell ref="F79:F80"/>
    <mergeCell ref="G79:G80"/>
    <mergeCell ref="H79:H80"/>
  </mergeCells>
  <printOptions horizontalCentered="1"/>
  <pageMargins left="0.39370078740157483" right="0.39370078740157483" top="0.39370078740157483" bottom="0.39370078740157483" header="0" footer="0.19685039370078741"/>
  <pageSetup paperSize="9" scale="87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19</vt:lpstr>
      <vt:lpstr>20</vt:lpstr>
      <vt:lpstr>22</vt:lpstr>
      <vt:lpstr>'19'!Заголовки_для_печати</vt:lpstr>
      <vt:lpstr>'20'!Заголовки_для_печати</vt:lpstr>
      <vt:lpstr>'22'!Заголовки_для_печати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Babenko Galina</dc:creator>
  <cp:lastModifiedBy>Bashtanova Elena</cp:lastModifiedBy>
  <cp:lastPrinted>2010-12-08T02:37:02Z</cp:lastPrinted>
  <dcterms:created xsi:type="dcterms:W3CDTF">2003-01-28T12:33:10Z</dcterms:created>
  <dcterms:modified xsi:type="dcterms:W3CDTF">2022-05-16T02:12:04Z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