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645"/>
  </bookViews>
  <sheets>
    <sheet name="Ценовое предложение" sheetId="7" r:id="rId1"/>
  </sheets>
  <definedNames>
    <definedName name="_xlnm.Print_Area" localSheetId="0">'Ценовое предложение'!$A$1:$I$59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7" l="1"/>
  <c r="H40" i="7"/>
  <c r="H45" i="7"/>
  <c r="H46" i="7"/>
  <c r="H47" i="7"/>
  <c r="H41" i="7"/>
  <c r="H42" i="7"/>
  <c r="H43" i="7"/>
  <c r="H44" i="7"/>
  <c r="H26" i="7"/>
  <c r="H27" i="7"/>
  <c r="H19" i="7"/>
  <c r="H25" i="7"/>
  <c r="H38" i="7"/>
  <c r="H18" i="7"/>
  <c r="H23" i="7"/>
  <c r="H30" i="7"/>
  <c r="H35" i="7"/>
  <c r="H39" i="7"/>
  <c r="H50" i="7"/>
  <c r="H14" i="7"/>
  <c r="H20" i="7"/>
  <c r="H24" i="7"/>
  <c r="H31" i="7"/>
  <c r="H36" i="7"/>
  <c r="H51" i="7"/>
  <c r="H16" i="7"/>
  <c r="H17" i="7"/>
  <c r="H22" i="7"/>
  <c r="H29" i="7"/>
  <c r="H34" i="7"/>
  <c r="H49" i="7"/>
  <c r="H53" i="7"/>
  <c r="G58" i="7"/>
  <c r="H15" i="7"/>
  <c r="H21" i="7"/>
  <c r="H28" i="7"/>
  <c r="H32" i="7"/>
  <c r="H37" i="7"/>
  <c r="H48" i="7"/>
  <c r="H52" i="7"/>
  <c r="G57" i="7"/>
</calcChain>
</file>

<file path=xl/sharedStrings.xml><?xml version="1.0" encoding="utf-8"?>
<sst xmlns="http://schemas.openxmlformats.org/spreadsheetml/2006/main" count="139" uniqueCount="103">
  <si>
    <t>Тип транспортного средства</t>
  </si>
  <si>
    <t>Характеристики</t>
  </si>
  <si>
    <t>г/п (тонн)</t>
  </si>
  <si>
    <t>V м3/ длина м/ стрела м</t>
  </si>
  <si>
    <t>Иркутский район.</t>
  </si>
  <si>
    <t>Хомутовское МО</t>
  </si>
  <si>
    <t>Оекское МО</t>
  </si>
  <si>
    <t>г. Братск, Братский район</t>
  </si>
  <si>
    <t>Полуприцеп тягач на вездеходном шасси</t>
  </si>
  <si>
    <t>полуприцеп</t>
  </si>
  <si>
    <t>до 25</t>
  </si>
  <si>
    <t>до 10</t>
  </si>
  <si>
    <t>стрела 14-24 м</t>
  </si>
  <si>
    <t>стрела 23 м</t>
  </si>
  <si>
    <t>стрела до  38 м</t>
  </si>
  <si>
    <t>до 3</t>
  </si>
  <si>
    <t xml:space="preserve"> кран 3тн, борт 5 -6 м</t>
  </si>
  <si>
    <t>Кран-Борт (Манипулятор с люлькой</t>
  </si>
  <si>
    <t>до 12</t>
  </si>
  <si>
    <t>до 17</t>
  </si>
  <si>
    <t>кран 5-7 тн, борт  8 -12м</t>
  </si>
  <si>
    <t xml:space="preserve">Грузовик </t>
  </si>
  <si>
    <t>Грузопассажирский с бортовой платформой</t>
  </si>
  <si>
    <t>Самосвал</t>
  </si>
  <si>
    <t>5-7 м.куб</t>
  </si>
  <si>
    <t>до 1 тн (молоток)</t>
  </si>
  <si>
    <t>0,4 м 3</t>
  </si>
  <si>
    <t>1,2-1,8 м 3</t>
  </si>
  <si>
    <t>2,5-2,7 м3</t>
  </si>
  <si>
    <t xml:space="preserve">Погрузчик-Экскаватор </t>
  </si>
  <si>
    <t>5 тн</t>
  </si>
  <si>
    <t>1,4 – 1,8 м3/0,32-0,45 м3  с гидромолотом</t>
  </si>
  <si>
    <t>Экскаватор колёсный</t>
  </si>
  <si>
    <t>до 2 м3+ гидромолот</t>
  </si>
  <si>
    <t>Ямобур (вездеход)</t>
  </si>
  <si>
    <t>дм. шнека до 1200, удлинение 8м, КРАН до 5т (Расценка за установку 1 ж/б опоры)</t>
  </si>
  <si>
    <t>Трал</t>
  </si>
  <si>
    <t>раздвижной</t>
  </si>
  <si>
    <t>до 45</t>
  </si>
  <si>
    <t>до 80</t>
  </si>
  <si>
    <t>низкорамный, раздвижной</t>
  </si>
  <si>
    <t>Позиционное ценовое предложение</t>
  </si>
  <si>
    <t>Предмет договора</t>
  </si>
  <si>
    <t>Фирменное наименование  или ФИО участника закупки</t>
  </si>
  <si>
    <t>ИНН участника закупки</t>
  </si>
  <si>
    <t>КПП участника закупки</t>
  </si>
  <si>
    <t>Усольский район.</t>
  </si>
  <si>
    <t>Аларский район.</t>
  </si>
  <si>
    <t>Место выполнения работ</t>
  </si>
  <si>
    <t>Цена за 1 рабочий день (без НДС)*</t>
  </si>
  <si>
    <r>
      <t>Цена за 1 рабочий день (без НДС)</t>
    </r>
    <r>
      <rPr>
        <b/>
        <sz val="10"/>
        <color rgb="FFFF0000"/>
        <rFont val="Times New Roman"/>
        <family val="1"/>
        <charset val="204"/>
      </rPr>
      <t>*</t>
    </r>
  </si>
  <si>
    <t>Цена за 1 машино/час</t>
  </si>
  <si>
    <t>Техника для передвижения, которой потребуется привлечение доп. спец техники</t>
  </si>
  <si>
    <t>Заларинский район</t>
  </si>
  <si>
    <t>Зиминский район</t>
  </si>
  <si>
    <t>Качугский район</t>
  </si>
  <si>
    <t>Шелеховский район</t>
  </si>
  <si>
    <t>Черемховский район</t>
  </si>
  <si>
    <t>Тайшетский район</t>
  </si>
  <si>
    <t>Тулунский район</t>
  </si>
  <si>
    <t>Ангарский район</t>
  </si>
  <si>
    <t>Цена за 1 км/руб</t>
  </si>
  <si>
    <t>Цена за 1 км</t>
  </si>
  <si>
    <t>Ориентировочное кол-во часов работы</t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</si>
  <si>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0"/>
        <color rgb="FF000000"/>
        <rFont val="Times New Roman"/>
        <family val="1"/>
        <charset val="204"/>
      </rPr>
      <t>Красноярскую городскую агломерацию входит ряд крупных городов и городских поселений — Железногорск, Дивногорск, Сосновоборск, практически сросшиеся с городом двадцатитысячная Берёзовка и посёлок Солонцы; близлежащие населённые пункты Манского, Сухобузимского и Емельяновского районов.</t>
    </r>
  </si>
  <si>
    <t>Красноярский край, г. Красноярск и Красноярская агломерация*</t>
  </si>
  <si>
    <t xml:space="preserve">Оказание транспортных услуг для нужд ОП «КраМЗ» ЭМУ ООО «ЕвроСибЭнерго-инжиниринг» </t>
  </si>
  <si>
    <t>Седельный тягач с КМУ на вездеходном шасси (КАМАЗ 44108-24 КМУ, Камаз-54408В КМУ, или аналог)</t>
  </si>
  <si>
    <t>не менее 15</t>
  </si>
  <si>
    <t>Автокраны</t>
  </si>
  <si>
    <t>Автовышка ( с лебедкой)</t>
  </si>
  <si>
    <t>АВТО-колесный</t>
  </si>
  <si>
    <t>До 14 м</t>
  </si>
  <si>
    <t>До 22 м</t>
  </si>
  <si>
    <t>До 35 м</t>
  </si>
  <si>
    <t>до 5</t>
  </si>
  <si>
    <t>кран 3тн борт 3,0 м</t>
  </si>
  <si>
    <t>кран 3-5тн, борт 5-7 м</t>
  </si>
  <si>
    <t>кран 3-7тн,борт 8-9 м</t>
  </si>
  <si>
    <t>Автомобиль для перевозки газовых баллонов (40л)</t>
  </si>
  <si>
    <t>Технические газы: пропан, кислород, азот)</t>
  </si>
  <si>
    <t>до 6</t>
  </si>
  <si>
    <t>15-20 м.куб</t>
  </si>
  <si>
    <t>Погрузчик фронтальный колесный</t>
  </si>
  <si>
    <t>Экскаватор траншея копатель «БАРА»</t>
  </si>
  <si>
    <t>(МКМ-200К или аналог)</t>
  </si>
  <si>
    <t>Легковая автомашина</t>
  </si>
  <si>
    <t>Микроавтобус</t>
  </si>
  <si>
    <t>8 посадочных мест</t>
  </si>
  <si>
    <t>13 посадочных мест</t>
  </si>
  <si>
    <t>4 посадочных места</t>
  </si>
  <si>
    <t>УАЗ 390995 комби или аналог</t>
  </si>
  <si>
    <t>4-5 посадочных мест</t>
  </si>
  <si>
    <t>Автоцистерна (перевозка масла трансформаторного)</t>
  </si>
  <si>
    <t>цистерна</t>
  </si>
  <si>
    <t>5 м3</t>
  </si>
  <si>
    <t>8 м3</t>
  </si>
  <si>
    <t>12 м3</t>
  </si>
  <si>
    <t>Машина вакуумная КО</t>
  </si>
  <si>
    <t>от 5 м3</t>
  </si>
  <si>
    <t>Ориентировочное расстояние от местонахождения техники до места выполнения работ КМ (среднее)</t>
  </si>
  <si>
    <t>ОБЯЗАТЕЛЬНО К ЗАПОЛНЕНИЮ!</t>
  </si>
  <si>
    <t>Заявка на участие в закупке №24::47-47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</si>
</sst>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;;"/>
    <numFmt numFmtId="165" formatCode="General&quot; км&quot;"/>
    <numFmt numFmtId="166" formatCode="General&quot; ч.&quot;"/>
    <numFmt numFmtId="167" formatCode="General&quot; рублей&quot;"/>
  </numFmts>
  <fonts count="15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7" fontId="0" fillId="0" borderId="1" xfId="0" applyNumberFormat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0" fillId="0" borderId="0" xfId="0" applyProtection="1"/>
    <xf numFmtId="0" fontId="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167" fontId="0" fillId="0" borderId="1" xfId="0" applyNumberForma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right"/>
    </xf>
    <xf numFmtId="0" fontId="1" fillId="2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top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166" fontId="10" fillId="0" borderId="1" xfId="0" applyNumberFormat="1" applyFont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left" vertical="center" wrapText="1"/>
    </xf>
    <xf numFmtId="164" fontId="12" fillId="0" borderId="1" xfId="0" applyNumberFormat="1" applyFont="1" applyBorder="1" applyAlignment="1" applyProtection="1">
      <alignment horizontal="left" vertical="center"/>
    </xf>
    <xf numFmtId="164" fontId="9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left" vertical="center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1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 wrapText="1"/>
    </xf>
    <xf numFmtId="0" fontId="1" fillId="2" borderId="11" xfId="0" applyFont="1" applyFill="1" applyBorder="1" applyAlignment="1" applyProtection="1">
      <alignment horizontal="left" vertical="center" wrapText="1"/>
    </xf>
    <xf numFmtId="165" fontId="10" fillId="0" borderId="1" xfId="0" applyNumberFormat="1" applyFont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center" vertical="center" wrapText="1"/>
    </xf>
  </cellXfs>
  <cellStyles count="1">
    <cellStyle name="Обычный" xfId="0" builtinId="0"/>
  </cellStyles>
  <dxfs count="9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8</xdr:row>
      <xdr:rowOff>114300</xdr:rowOff>
    </xdr:from>
    <xdr:to>
      <xdr:col>10</xdr:col>
      <xdr:colOff>238125</xdr:colOff>
      <xdr:row>8</xdr:row>
      <xdr:rowOff>257175</xdr:rowOff>
    </xdr:to>
    <xdr:sp macro="" textlink="">
      <xdr:nvSpPr>
        <xdr:cNvPr id="5" name="Стрелка влево 4"/>
        <xdr:cNvSpPr/>
      </xdr:nvSpPr>
      <xdr:spPr>
        <a:xfrm>
          <a:off x="8953500" y="1819275"/>
          <a:ext cx="3524250" cy="1428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7%D0%B8%D0%BC%D0%B8%D0%BD%D1%81%D0%BA%D0%B8%D0%B9_%D1%80%D0%B0%D0%B9%D0%BE%D0%BD" TargetMode="External"/><Relationship Id="rId3" Type="http://schemas.openxmlformats.org/officeDocument/2006/relationships/hyperlink" Target="https://ru.wikipedia.org/wiki/%D0%9A%D0%B0%D1%87%D1%83%D0%B3%D1%81%D0%BA%D0%B8%D0%B9_%D1%80%D0%B0%D0%B9%D0%BE%D0%BD" TargetMode="External"/><Relationship Id="rId7" Type="http://schemas.openxmlformats.org/officeDocument/2006/relationships/hyperlink" Target="https://ru.wikipedia.org/wiki/%D0%A2%D1%83%D0%BB%D1%83%D0%BD%D1%81%D0%BA%D0%B8%D0%B9_%D1%80%D0%B0%D0%B9%D0%BE%D0%BD" TargetMode="External"/><Relationship Id="rId2" Type="http://schemas.openxmlformats.org/officeDocument/2006/relationships/hyperlink" Target="https://ru.wikipedia.org/wiki/%D0%97%D0%B8%D0%BC%D0%B8%D0%BD%D1%81%D0%BA%D0%B8%D0%B9_%D1%80%D0%B0%D0%B9%D0%BE%D0%BD" TargetMode="External"/><Relationship Id="rId1" Type="http://schemas.openxmlformats.org/officeDocument/2006/relationships/hyperlink" Target="https://ru.wikipedia.org/wiki/%D0%97%D0%B0%D0%BB%D0%B0%D1%80%D0%B8%D0%BD%D1%81%D0%BA%D0%B8%D0%B9_%D1%80%D0%B0%D0%B9%D0%BE%D0%BD" TargetMode="External"/><Relationship Id="rId6" Type="http://schemas.openxmlformats.org/officeDocument/2006/relationships/hyperlink" Target="https://ru.wikipedia.org/wiki/%D0%A2%D0%B0%D0%B9%D1%88%D0%B5%D1%82%D1%81%D0%BA%D0%B8%D0%B9_%D1%80%D0%B0%D0%B9%D0%BE%D0%BD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ru.wikipedia.org/wiki/%D0%A7%D0%B5%D1%80%D0%B5%D0%BC%D1%85%D0%BE%D0%B2%D1%81%D0%BA%D0%B8%D0%B9_%D1%80%D0%B0%D0%B9%D0%BE%D0%BD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ru.wikipedia.org/wiki/%D0%A8%D0%B5%D0%BB%D0%B5%D1%85%D0%BE%D0%B2%D1%81%D0%BA%D0%B8%D0%B9_%D1%80%D0%B0%D0%B9%D0%BE%D0%BD" TargetMode="External"/><Relationship Id="rId9" Type="http://schemas.openxmlformats.org/officeDocument/2006/relationships/hyperlink" Target="https://ru.wikipedia.org/wiki/%D0%A2%D1%83%D0%BB%D1%83%D0%BD%D1%81%D0%BA%D0%B8%D0%B9_%D1%80%D0%B0%D0%B9%D0%BE%D0%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view="pageBreakPreview" zoomScaleNormal="100" zoomScaleSheetLayoutView="100" workbookViewId="0"/>
  </sheetViews>
  <sheetFormatPr defaultRowHeight="15" x14ac:dyDescent="0.25"/>
  <cols>
    <col min="1" max="1" width="24.42578125" style="6" customWidth="1"/>
    <col min="2" max="2" width="30.5703125" style="6" customWidth="1"/>
    <col min="3" max="4" width="10.85546875" style="6" customWidth="1"/>
    <col min="5" max="5" width="23.7109375" style="6" customWidth="1"/>
    <col min="6" max="7" width="16.140625" style="6" customWidth="1"/>
    <col min="8" max="8" width="21.5703125" style="6" bestFit="1" customWidth="1"/>
    <col min="9" max="9" width="23.140625" style="6" customWidth="1"/>
    <col min="10" max="10" width="6.140625" style="6" customWidth="1"/>
    <col min="11" max="16384" width="9.140625" style="6"/>
  </cols>
  <sheetData>
    <row r="1" spans="1:18" ht="18.75" x14ac:dyDescent="0.25">
      <c r="A1" s="3" t="s">
        <v>102</v>
      </c>
      <c r="B1" s="4"/>
      <c r="C1" s="5"/>
      <c r="D1" s="5"/>
      <c r="E1" s="5"/>
      <c r="F1" s="5"/>
      <c r="G1" s="5"/>
      <c r="H1" s="5"/>
    </row>
    <row r="2" spans="1:18" ht="21" customHeight="1" x14ac:dyDescent="0.25">
      <c r="A2" s="7" t="s">
        <v>41</v>
      </c>
      <c r="B2" s="8"/>
      <c r="C2" s="9"/>
      <c r="D2" s="9"/>
      <c r="E2" s="9"/>
      <c r="F2" s="9"/>
      <c r="G2" s="9"/>
    </row>
    <row r="3" spans="1:18" ht="15.75" x14ac:dyDescent="0.25">
      <c r="A3" s="8"/>
      <c r="B3" s="8"/>
      <c r="C3" s="9"/>
      <c r="D3" s="9"/>
      <c r="E3" s="9"/>
      <c r="F3" s="9"/>
      <c r="G3" s="9"/>
      <c r="H3" s="9"/>
    </row>
    <row r="4" spans="1:18" ht="15.75" customHeight="1" x14ac:dyDescent="0.25">
      <c r="A4" s="38" t="s">
        <v>42</v>
      </c>
      <c r="B4" s="38"/>
      <c r="C4" s="39" t="s">
        <v>66</v>
      </c>
      <c r="D4" s="39"/>
      <c r="E4" s="39"/>
      <c r="F4" s="39"/>
      <c r="G4" s="39"/>
    </row>
    <row r="5" spans="1:18" ht="15.75" x14ac:dyDescent="0.25">
      <c r="A5" s="38" t="s">
        <v>43</v>
      </c>
      <c r="B5" s="38"/>
      <c r="C5" s="40"/>
      <c r="D5" s="40"/>
      <c r="E5" s="40"/>
      <c r="F5" s="40"/>
      <c r="G5" s="40"/>
    </row>
    <row r="6" spans="1:18" ht="15.75" x14ac:dyDescent="0.25">
      <c r="A6" s="38" t="s">
        <v>44</v>
      </c>
      <c r="B6" s="38"/>
      <c r="C6" s="40"/>
      <c r="D6" s="40"/>
      <c r="E6" s="40"/>
      <c r="F6" s="40"/>
      <c r="G6" s="40"/>
    </row>
    <row r="7" spans="1:18" ht="15.75" x14ac:dyDescent="0.25">
      <c r="A7" s="38" t="s">
        <v>45</v>
      </c>
      <c r="B7" s="38"/>
      <c r="C7" s="40"/>
      <c r="D7" s="40"/>
      <c r="E7" s="40"/>
      <c r="F7" s="40"/>
      <c r="G7" s="40"/>
    </row>
    <row r="8" spans="1:18" ht="15.75" customHeight="1" x14ac:dyDescent="0.25">
      <c r="A8" s="38" t="s">
        <v>48</v>
      </c>
      <c r="B8" s="38"/>
      <c r="C8" s="41" t="s">
        <v>65</v>
      </c>
      <c r="D8" s="41"/>
      <c r="E8" s="41"/>
      <c r="F8" s="41"/>
      <c r="G8" s="41"/>
      <c r="P8" s="18"/>
      <c r="Q8" s="18"/>
      <c r="R8" s="18"/>
    </row>
    <row r="9" spans="1:18" ht="29.25" customHeight="1" x14ac:dyDescent="0.25">
      <c r="A9" s="38" t="s">
        <v>100</v>
      </c>
      <c r="B9" s="38"/>
      <c r="C9" s="56"/>
      <c r="D9" s="56"/>
      <c r="E9" s="56"/>
      <c r="F9" s="56"/>
      <c r="G9" s="56"/>
      <c r="L9" s="57" t="s">
        <v>101</v>
      </c>
      <c r="M9" s="57"/>
      <c r="N9" s="57"/>
      <c r="P9" s="18"/>
      <c r="Q9" s="18"/>
      <c r="R9" s="18"/>
    </row>
    <row r="10" spans="1:18" ht="15.75" customHeight="1" x14ac:dyDescent="0.25">
      <c r="A10" s="38" t="s">
        <v>63</v>
      </c>
      <c r="B10" s="38"/>
      <c r="C10" s="37">
        <v>8</v>
      </c>
      <c r="D10" s="37"/>
      <c r="E10" s="37"/>
      <c r="F10" s="37"/>
      <c r="G10" s="37"/>
      <c r="L10" s="57"/>
      <c r="M10" s="57"/>
      <c r="N10" s="57"/>
      <c r="P10" s="18"/>
      <c r="Q10" s="18"/>
      <c r="R10" s="18"/>
    </row>
    <row r="11" spans="1:18" x14ac:dyDescent="0.25">
      <c r="L11" s="57"/>
      <c r="M11" s="57"/>
      <c r="N11" s="57"/>
    </row>
    <row r="12" spans="1:18" ht="27" customHeight="1" x14ac:dyDescent="0.25">
      <c r="A12" s="27" t="s">
        <v>0</v>
      </c>
      <c r="B12" s="28"/>
      <c r="C12" s="31" t="s">
        <v>1</v>
      </c>
      <c r="D12" s="31"/>
      <c r="E12" s="31"/>
      <c r="F12" s="32" t="s">
        <v>62</v>
      </c>
      <c r="G12" s="32" t="s">
        <v>51</v>
      </c>
      <c r="H12" s="32" t="s">
        <v>49</v>
      </c>
    </row>
    <row r="13" spans="1:18" ht="26.25" customHeight="1" x14ac:dyDescent="0.25">
      <c r="A13" s="29"/>
      <c r="B13" s="30"/>
      <c r="C13" s="42" t="s">
        <v>2</v>
      </c>
      <c r="D13" s="43"/>
      <c r="E13" s="2" t="s">
        <v>3</v>
      </c>
      <c r="F13" s="33"/>
      <c r="G13" s="33"/>
      <c r="H13" s="33"/>
    </row>
    <row r="14" spans="1:18" ht="15.75" customHeight="1" x14ac:dyDescent="0.25">
      <c r="A14" s="45" t="s">
        <v>8</v>
      </c>
      <c r="B14" s="25" t="s">
        <v>9</v>
      </c>
      <c r="C14" s="36" t="s">
        <v>10</v>
      </c>
      <c r="D14" s="36"/>
      <c r="E14" s="12">
        <v>12</v>
      </c>
      <c r="F14" s="10"/>
      <c r="G14" s="10"/>
      <c r="H14" s="1">
        <f>(F14*$C$9)*2+($C$10*G14)</f>
        <v>0</v>
      </c>
    </row>
    <row r="15" spans="1:18" ht="15.75" customHeight="1" x14ac:dyDescent="0.25">
      <c r="A15" s="45"/>
      <c r="B15" s="25"/>
      <c r="C15" s="36" t="s">
        <v>10</v>
      </c>
      <c r="D15" s="36"/>
      <c r="E15" s="12">
        <v>15</v>
      </c>
      <c r="F15" s="10"/>
      <c r="G15" s="10"/>
      <c r="H15" s="1">
        <f t="shared" ref="H15:H53" si="0">(F15*$C$9)*2+($C$10*G15)</f>
        <v>0</v>
      </c>
    </row>
    <row r="16" spans="1:18" ht="52.5" customHeight="1" x14ac:dyDescent="0.25">
      <c r="A16" s="46" t="s">
        <v>67</v>
      </c>
      <c r="B16" s="11" t="s">
        <v>9</v>
      </c>
      <c r="C16" s="25" t="s">
        <v>68</v>
      </c>
      <c r="D16" s="25"/>
      <c r="E16" s="11"/>
      <c r="F16" s="10"/>
      <c r="G16" s="10"/>
      <c r="H16" s="1">
        <f t="shared" si="0"/>
        <v>0</v>
      </c>
    </row>
    <row r="17" spans="1:8" ht="15.75" customHeight="1" x14ac:dyDescent="0.25">
      <c r="A17" s="47" t="s">
        <v>69</v>
      </c>
      <c r="B17" s="25" t="s">
        <v>71</v>
      </c>
      <c r="C17" s="36" t="s">
        <v>11</v>
      </c>
      <c r="D17" s="36"/>
      <c r="E17" s="12" t="s">
        <v>12</v>
      </c>
      <c r="F17" s="10"/>
      <c r="G17" s="10"/>
      <c r="H17" s="1">
        <f t="shared" si="0"/>
        <v>0</v>
      </c>
    </row>
    <row r="18" spans="1:8" ht="15.75" customHeight="1" x14ac:dyDescent="0.25">
      <c r="A18" s="48"/>
      <c r="B18" s="25"/>
      <c r="C18" s="25" t="s">
        <v>10</v>
      </c>
      <c r="D18" s="25"/>
      <c r="E18" s="11" t="s">
        <v>13</v>
      </c>
      <c r="F18" s="10"/>
      <c r="G18" s="10"/>
      <c r="H18" s="1">
        <f t="shared" si="0"/>
        <v>0</v>
      </c>
    </row>
    <row r="19" spans="1:8" ht="15.75" customHeight="1" x14ac:dyDescent="0.25">
      <c r="A19" s="48"/>
      <c r="B19" s="25"/>
      <c r="C19" s="20">
        <v>40</v>
      </c>
      <c r="D19" s="21"/>
      <c r="E19" s="11" t="s">
        <v>14</v>
      </c>
      <c r="F19" s="10"/>
      <c r="G19" s="10"/>
      <c r="H19" s="1">
        <f t="shared" si="0"/>
        <v>0</v>
      </c>
    </row>
    <row r="20" spans="1:8" ht="15.75" customHeight="1" x14ac:dyDescent="0.25">
      <c r="A20" s="49"/>
      <c r="B20" s="25"/>
      <c r="C20" s="25">
        <v>50</v>
      </c>
      <c r="D20" s="25"/>
      <c r="E20" s="11" t="s">
        <v>14</v>
      </c>
      <c r="F20" s="10"/>
      <c r="G20" s="10"/>
      <c r="H20" s="1">
        <f t="shared" si="0"/>
        <v>0</v>
      </c>
    </row>
    <row r="21" spans="1:8" ht="15.75" customHeight="1" x14ac:dyDescent="0.25">
      <c r="A21" s="45" t="s">
        <v>70</v>
      </c>
      <c r="B21" s="25" t="s">
        <v>71</v>
      </c>
      <c r="C21" s="25">
        <v>0.3</v>
      </c>
      <c r="D21" s="25"/>
      <c r="E21" s="11" t="s">
        <v>72</v>
      </c>
      <c r="F21" s="10"/>
      <c r="G21" s="10"/>
      <c r="H21" s="1">
        <f t="shared" si="0"/>
        <v>0</v>
      </c>
    </row>
    <row r="22" spans="1:8" ht="15.75" customHeight="1" x14ac:dyDescent="0.25">
      <c r="A22" s="45"/>
      <c r="B22" s="25"/>
      <c r="C22" s="25">
        <v>0.3</v>
      </c>
      <c r="D22" s="25"/>
      <c r="E22" s="11" t="s">
        <v>73</v>
      </c>
      <c r="F22" s="10"/>
      <c r="G22" s="10"/>
      <c r="H22" s="1">
        <f t="shared" si="0"/>
        <v>0</v>
      </c>
    </row>
    <row r="23" spans="1:8" ht="15.75" customHeight="1" x14ac:dyDescent="0.25">
      <c r="A23" s="45"/>
      <c r="B23" s="25"/>
      <c r="C23" s="25">
        <v>0.3</v>
      </c>
      <c r="D23" s="25"/>
      <c r="E23" s="11" t="s">
        <v>74</v>
      </c>
      <c r="F23" s="10"/>
      <c r="G23" s="10"/>
      <c r="H23" s="1">
        <f t="shared" si="0"/>
        <v>0</v>
      </c>
    </row>
    <row r="24" spans="1:8" ht="15.75" customHeight="1" x14ac:dyDescent="0.25">
      <c r="A24" s="45" t="s">
        <v>17</v>
      </c>
      <c r="B24" s="25"/>
      <c r="C24" s="25" t="s">
        <v>15</v>
      </c>
      <c r="D24" s="25"/>
      <c r="E24" s="11" t="s">
        <v>76</v>
      </c>
      <c r="F24" s="10"/>
      <c r="G24" s="10"/>
      <c r="H24" s="1">
        <f t="shared" si="0"/>
        <v>0</v>
      </c>
    </row>
    <row r="25" spans="1:8" ht="15.75" customHeight="1" x14ac:dyDescent="0.25">
      <c r="A25" s="45"/>
      <c r="B25" s="25"/>
      <c r="C25" s="20" t="s">
        <v>75</v>
      </c>
      <c r="D25" s="21"/>
      <c r="E25" s="11" t="s">
        <v>16</v>
      </c>
      <c r="F25" s="10"/>
      <c r="G25" s="10"/>
      <c r="H25" s="1">
        <f t="shared" si="0"/>
        <v>0</v>
      </c>
    </row>
    <row r="26" spans="1:8" ht="15.75" customHeight="1" x14ac:dyDescent="0.25">
      <c r="A26" s="45"/>
      <c r="B26" s="25"/>
      <c r="C26" s="25" t="s">
        <v>11</v>
      </c>
      <c r="D26" s="25"/>
      <c r="E26" s="11" t="s">
        <v>77</v>
      </c>
      <c r="F26" s="10"/>
      <c r="G26" s="10"/>
      <c r="H26" s="1">
        <f t="shared" si="0"/>
        <v>0</v>
      </c>
    </row>
    <row r="27" spans="1:8" ht="15.75" customHeight="1" x14ac:dyDescent="0.25">
      <c r="A27" s="45"/>
      <c r="B27" s="25"/>
      <c r="C27" s="20" t="s">
        <v>18</v>
      </c>
      <c r="D27" s="21"/>
      <c r="E27" s="11" t="s">
        <v>78</v>
      </c>
      <c r="F27" s="10"/>
      <c r="G27" s="10"/>
      <c r="H27" s="1">
        <f t="shared" si="0"/>
        <v>0</v>
      </c>
    </row>
    <row r="28" spans="1:8" ht="15.75" customHeight="1" x14ac:dyDescent="0.25">
      <c r="A28" s="45"/>
      <c r="B28" s="25"/>
      <c r="C28" s="25" t="s">
        <v>19</v>
      </c>
      <c r="D28" s="25"/>
      <c r="E28" s="11" t="s">
        <v>20</v>
      </c>
      <c r="F28" s="10"/>
      <c r="G28" s="10"/>
      <c r="H28" s="1">
        <f t="shared" si="0"/>
        <v>0</v>
      </c>
    </row>
    <row r="29" spans="1:8" ht="20.25" customHeight="1" x14ac:dyDescent="0.25">
      <c r="A29" s="50" t="s">
        <v>21</v>
      </c>
      <c r="B29" s="16"/>
      <c r="C29" s="25" t="s">
        <v>15</v>
      </c>
      <c r="D29" s="25"/>
      <c r="E29" s="11"/>
      <c r="F29" s="10"/>
      <c r="G29" s="10"/>
      <c r="H29" s="1">
        <f t="shared" si="0"/>
        <v>0</v>
      </c>
    </row>
    <row r="30" spans="1:8" ht="27" customHeight="1" x14ac:dyDescent="0.25">
      <c r="A30" s="50" t="s">
        <v>79</v>
      </c>
      <c r="B30" s="11" t="s">
        <v>80</v>
      </c>
      <c r="C30" s="25"/>
      <c r="D30" s="25"/>
      <c r="E30" s="11"/>
      <c r="F30" s="10"/>
      <c r="G30" s="10"/>
      <c r="H30" s="1">
        <f t="shared" si="0"/>
        <v>0</v>
      </c>
    </row>
    <row r="31" spans="1:8" ht="27" customHeight="1" x14ac:dyDescent="0.25">
      <c r="A31" s="50" t="s">
        <v>22</v>
      </c>
      <c r="B31" s="16"/>
      <c r="C31" s="25" t="s">
        <v>15</v>
      </c>
      <c r="D31" s="25"/>
      <c r="E31" s="11"/>
      <c r="F31" s="10"/>
      <c r="G31" s="10"/>
      <c r="H31" s="1">
        <f t="shared" si="0"/>
        <v>0</v>
      </c>
    </row>
    <row r="32" spans="1:8" ht="15.75" customHeight="1" x14ac:dyDescent="0.25">
      <c r="A32" s="45" t="s">
        <v>23</v>
      </c>
      <c r="B32" s="36" t="s">
        <v>71</v>
      </c>
      <c r="C32" s="25" t="s">
        <v>15</v>
      </c>
      <c r="D32" s="25"/>
      <c r="E32" s="11"/>
      <c r="F32" s="10"/>
      <c r="G32" s="10"/>
      <c r="H32" s="1">
        <f t="shared" si="0"/>
        <v>0</v>
      </c>
    </row>
    <row r="33" spans="1:8" ht="15.75" customHeight="1" x14ac:dyDescent="0.25">
      <c r="A33" s="45"/>
      <c r="B33" s="36"/>
      <c r="C33" s="20" t="s">
        <v>81</v>
      </c>
      <c r="D33" s="21"/>
      <c r="E33" s="11" t="s">
        <v>24</v>
      </c>
      <c r="F33" s="10"/>
      <c r="G33" s="10"/>
      <c r="H33" s="1">
        <f t="shared" si="0"/>
        <v>0</v>
      </c>
    </row>
    <row r="34" spans="1:8" ht="15.75" customHeight="1" x14ac:dyDescent="0.25">
      <c r="A34" s="45"/>
      <c r="B34" s="36"/>
      <c r="C34" s="25" t="s">
        <v>10</v>
      </c>
      <c r="D34" s="25"/>
      <c r="E34" s="11" t="s">
        <v>82</v>
      </c>
      <c r="F34" s="10"/>
      <c r="G34" s="10"/>
      <c r="H34" s="1">
        <f t="shared" si="0"/>
        <v>0</v>
      </c>
    </row>
    <row r="35" spans="1:8" ht="15.75" customHeight="1" x14ac:dyDescent="0.25">
      <c r="A35" s="51" t="s">
        <v>83</v>
      </c>
      <c r="B35" s="25"/>
      <c r="C35" s="44">
        <v>44684</v>
      </c>
      <c r="D35" s="25"/>
      <c r="E35" s="11" t="s">
        <v>27</v>
      </c>
      <c r="F35" s="10"/>
      <c r="G35" s="10"/>
      <c r="H35" s="1">
        <f t="shared" si="0"/>
        <v>0</v>
      </c>
    </row>
    <row r="36" spans="1:8" ht="15.75" customHeight="1" x14ac:dyDescent="0.25">
      <c r="A36" s="52"/>
      <c r="B36" s="25"/>
      <c r="C36" s="25">
        <v>8</v>
      </c>
      <c r="D36" s="25"/>
      <c r="E36" s="11" t="s">
        <v>28</v>
      </c>
      <c r="F36" s="10"/>
      <c r="G36" s="10"/>
      <c r="H36" s="1">
        <f t="shared" si="0"/>
        <v>0</v>
      </c>
    </row>
    <row r="37" spans="1:8" ht="15.75" customHeight="1" x14ac:dyDescent="0.25">
      <c r="A37" s="50" t="s">
        <v>32</v>
      </c>
      <c r="B37" s="16"/>
      <c r="C37" s="25"/>
      <c r="D37" s="25"/>
      <c r="E37" s="11" t="s">
        <v>33</v>
      </c>
      <c r="F37" s="10"/>
      <c r="G37" s="10"/>
      <c r="H37" s="1">
        <f t="shared" si="0"/>
        <v>0</v>
      </c>
    </row>
    <row r="38" spans="1:8" ht="24" customHeight="1" x14ac:dyDescent="0.25">
      <c r="A38" s="50" t="s">
        <v>84</v>
      </c>
      <c r="B38" s="16"/>
      <c r="C38" s="25"/>
      <c r="D38" s="25"/>
      <c r="E38" s="11"/>
      <c r="F38" s="10"/>
      <c r="G38" s="10"/>
      <c r="H38" s="1">
        <f t="shared" si="0"/>
        <v>0</v>
      </c>
    </row>
    <row r="39" spans="1:8" ht="22.5" customHeight="1" x14ac:dyDescent="0.25">
      <c r="A39" s="46" t="s">
        <v>34</v>
      </c>
      <c r="B39" s="11" t="s">
        <v>85</v>
      </c>
      <c r="C39" s="25" t="s">
        <v>35</v>
      </c>
      <c r="D39" s="25"/>
      <c r="E39" s="25"/>
      <c r="F39" s="10"/>
      <c r="G39" s="10"/>
      <c r="H39" s="1">
        <f t="shared" si="0"/>
        <v>0</v>
      </c>
    </row>
    <row r="40" spans="1:8" ht="15.75" customHeight="1" x14ac:dyDescent="0.25">
      <c r="A40" s="46" t="s">
        <v>86</v>
      </c>
      <c r="B40" s="11"/>
      <c r="C40" s="20" t="s">
        <v>90</v>
      </c>
      <c r="D40" s="22"/>
      <c r="E40" s="21"/>
      <c r="F40" s="10"/>
      <c r="G40" s="10"/>
      <c r="H40" s="1">
        <f t="shared" si="0"/>
        <v>0</v>
      </c>
    </row>
    <row r="41" spans="1:8" ht="15.75" customHeight="1" x14ac:dyDescent="0.25">
      <c r="A41" s="47" t="s">
        <v>87</v>
      </c>
      <c r="B41" s="11"/>
      <c r="C41" s="20" t="s">
        <v>88</v>
      </c>
      <c r="D41" s="22"/>
      <c r="E41" s="21"/>
      <c r="F41" s="10"/>
      <c r="G41" s="10"/>
      <c r="H41" s="1">
        <f t="shared" si="0"/>
        <v>0</v>
      </c>
    </row>
    <row r="42" spans="1:8" ht="15.75" customHeight="1" x14ac:dyDescent="0.25">
      <c r="A42" s="49"/>
      <c r="B42" s="11"/>
      <c r="C42" s="20" t="s">
        <v>89</v>
      </c>
      <c r="D42" s="22"/>
      <c r="E42" s="21"/>
      <c r="F42" s="10"/>
      <c r="G42" s="10"/>
      <c r="H42" s="1">
        <f t="shared" si="0"/>
        <v>0</v>
      </c>
    </row>
    <row r="43" spans="1:8" ht="24" customHeight="1" x14ac:dyDescent="0.25">
      <c r="A43" s="53" t="s">
        <v>91</v>
      </c>
      <c r="B43" s="11"/>
      <c r="C43" s="20" t="s">
        <v>92</v>
      </c>
      <c r="D43" s="22"/>
      <c r="E43" s="21"/>
      <c r="F43" s="10"/>
      <c r="G43" s="10"/>
      <c r="H43" s="1">
        <f t="shared" si="0"/>
        <v>0</v>
      </c>
    </row>
    <row r="44" spans="1:8" ht="15.75" customHeight="1" x14ac:dyDescent="0.25">
      <c r="A44" s="47" t="s">
        <v>93</v>
      </c>
      <c r="B44" s="11" t="s">
        <v>94</v>
      </c>
      <c r="C44" s="20" t="s">
        <v>95</v>
      </c>
      <c r="D44" s="22"/>
      <c r="E44" s="21"/>
      <c r="F44" s="10"/>
      <c r="G44" s="10"/>
      <c r="H44" s="1">
        <f t="shared" si="0"/>
        <v>0</v>
      </c>
    </row>
    <row r="45" spans="1:8" ht="15.75" customHeight="1" x14ac:dyDescent="0.25">
      <c r="A45" s="48"/>
      <c r="B45" s="11" t="s">
        <v>94</v>
      </c>
      <c r="C45" s="20" t="s">
        <v>96</v>
      </c>
      <c r="D45" s="22"/>
      <c r="E45" s="21"/>
      <c r="F45" s="10"/>
      <c r="G45" s="10"/>
      <c r="H45" s="1">
        <f t="shared" si="0"/>
        <v>0</v>
      </c>
    </row>
    <row r="46" spans="1:8" ht="15.75" customHeight="1" x14ac:dyDescent="0.25">
      <c r="A46" s="49"/>
      <c r="B46" s="11" t="s">
        <v>94</v>
      </c>
      <c r="C46" s="20" t="s">
        <v>97</v>
      </c>
      <c r="D46" s="22"/>
      <c r="E46" s="21"/>
      <c r="F46" s="10"/>
      <c r="G46" s="10"/>
      <c r="H46" s="1">
        <f t="shared" si="0"/>
        <v>0</v>
      </c>
    </row>
    <row r="47" spans="1:8" ht="15.75" customHeight="1" x14ac:dyDescent="0.25">
      <c r="A47" s="53" t="s">
        <v>98</v>
      </c>
      <c r="B47" s="11" t="s">
        <v>94</v>
      </c>
      <c r="C47" s="20" t="s">
        <v>99</v>
      </c>
      <c r="D47" s="22"/>
      <c r="E47" s="21"/>
      <c r="F47" s="10"/>
      <c r="G47" s="10"/>
      <c r="H47" s="1">
        <f t="shared" si="0"/>
        <v>0</v>
      </c>
    </row>
    <row r="48" spans="1:8" ht="15.75" customHeight="1" x14ac:dyDescent="0.25">
      <c r="A48" s="45" t="s">
        <v>36</v>
      </c>
      <c r="B48" s="23" t="s">
        <v>37</v>
      </c>
      <c r="C48" s="25" t="s">
        <v>10</v>
      </c>
      <c r="D48" s="25"/>
      <c r="E48" s="25"/>
      <c r="F48" s="10"/>
      <c r="G48" s="10"/>
      <c r="H48" s="1">
        <f t="shared" si="0"/>
        <v>0</v>
      </c>
    </row>
    <row r="49" spans="1:11" ht="15.75" customHeight="1" x14ac:dyDescent="0.25">
      <c r="A49" s="45"/>
      <c r="B49" s="35"/>
      <c r="C49" s="25" t="s">
        <v>38</v>
      </c>
      <c r="D49" s="25"/>
      <c r="E49" s="25"/>
      <c r="F49" s="10"/>
      <c r="G49" s="10"/>
      <c r="H49" s="1">
        <f t="shared" si="0"/>
        <v>0</v>
      </c>
    </row>
    <row r="50" spans="1:11" ht="15.75" customHeight="1" x14ac:dyDescent="0.25">
      <c r="A50" s="45"/>
      <c r="B50" s="24"/>
      <c r="C50" s="25" t="s">
        <v>39</v>
      </c>
      <c r="D50" s="25"/>
      <c r="E50" s="25"/>
      <c r="F50" s="10"/>
      <c r="G50" s="10"/>
      <c r="H50" s="1">
        <f t="shared" si="0"/>
        <v>0</v>
      </c>
    </row>
    <row r="51" spans="1:11" ht="15.75" customHeight="1" x14ac:dyDescent="0.25">
      <c r="A51" s="45"/>
      <c r="B51" s="23" t="s">
        <v>40</v>
      </c>
      <c r="C51" s="25" t="s">
        <v>10</v>
      </c>
      <c r="D51" s="25"/>
      <c r="E51" s="25"/>
      <c r="F51" s="10"/>
      <c r="G51" s="10"/>
      <c r="H51" s="1">
        <f t="shared" si="0"/>
        <v>0</v>
      </c>
    </row>
    <row r="52" spans="1:11" ht="15.75" customHeight="1" x14ac:dyDescent="0.25">
      <c r="A52" s="45"/>
      <c r="B52" s="35"/>
      <c r="C52" s="25" t="s">
        <v>38</v>
      </c>
      <c r="D52" s="25"/>
      <c r="E52" s="25"/>
      <c r="F52" s="10"/>
      <c r="G52" s="10"/>
      <c r="H52" s="1">
        <f t="shared" si="0"/>
        <v>0</v>
      </c>
    </row>
    <row r="53" spans="1:11" ht="15.75" customHeight="1" x14ac:dyDescent="0.25">
      <c r="A53" s="45"/>
      <c r="B53" s="24"/>
      <c r="C53" s="25" t="s">
        <v>39</v>
      </c>
      <c r="D53" s="25"/>
      <c r="E53" s="25"/>
      <c r="F53" s="10"/>
      <c r="G53" s="10"/>
      <c r="H53" s="1">
        <f t="shared" si="0"/>
        <v>0</v>
      </c>
    </row>
    <row r="54" spans="1:11" ht="16.5" customHeight="1" x14ac:dyDescent="0.25">
      <c r="A54" s="26" t="s">
        <v>52</v>
      </c>
      <c r="B54" s="26"/>
      <c r="C54" s="26"/>
      <c r="D54" s="26"/>
      <c r="E54" s="26"/>
      <c r="F54" s="26"/>
      <c r="G54" s="26"/>
      <c r="H54" s="13"/>
    </row>
    <row r="55" spans="1:11" ht="34.5" customHeight="1" x14ac:dyDescent="0.25">
      <c r="A55" s="27" t="s">
        <v>0</v>
      </c>
      <c r="B55" s="28"/>
      <c r="C55" s="31" t="s">
        <v>1</v>
      </c>
      <c r="D55" s="31"/>
      <c r="E55" s="31"/>
      <c r="F55" s="32" t="s">
        <v>51</v>
      </c>
      <c r="G55" s="32" t="s">
        <v>50</v>
      </c>
      <c r="H55" s="34" t="s">
        <v>52</v>
      </c>
      <c r="I55" s="34"/>
    </row>
    <row r="56" spans="1:11" ht="19.5" customHeight="1" x14ac:dyDescent="0.25">
      <c r="A56" s="29"/>
      <c r="B56" s="30"/>
      <c r="C56" s="42" t="s">
        <v>2</v>
      </c>
      <c r="D56" s="43"/>
      <c r="E56" s="2" t="s">
        <v>3</v>
      </c>
      <c r="F56" s="33"/>
      <c r="G56" s="33"/>
      <c r="H56" s="14" t="s">
        <v>51</v>
      </c>
      <c r="I56" s="14" t="s">
        <v>61</v>
      </c>
    </row>
    <row r="57" spans="1:11" x14ac:dyDescent="0.25">
      <c r="A57" s="54" t="s">
        <v>83</v>
      </c>
      <c r="B57" s="55"/>
      <c r="C57" s="25" t="s">
        <v>25</v>
      </c>
      <c r="D57" s="25"/>
      <c r="E57" s="11" t="s">
        <v>26</v>
      </c>
      <c r="F57" s="10"/>
      <c r="G57" s="1">
        <f>(F57*$C$10)+($C$10*H57)+(I57*$C$9)*2</f>
        <v>0</v>
      </c>
      <c r="H57" s="10"/>
      <c r="I57" s="10"/>
    </row>
    <row r="58" spans="1:11" ht="25.5" x14ac:dyDescent="0.25">
      <c r="A58" s="54" t="s">
        <v>29</v>
      </c>
      <c r="B58" s="55"/>
      <c r="C58" s="25" t="s">
        <v>30</v>
      </c>
      <c r="D58" s="25"/>
      <c r="E58" s="11" t="s">
        <v>31</v>
      </c>
      <c r="F58" s="10"/>
      <c r="G58" s="1">
        <f>(F58*$C$10)+($C$10*H58)+(I58*$C$9)*2</f>
        <v>0</v>
      </c>
      <c r="H58" s="10"/>
      <c r="I58" s="10"/>
    </row>
    <row r="59" spans="1:11" ht="38.25" customHeight="1" x14ac:dyDescent="0.25">
      <c r="A59" s="19" t="s">
        <v>64</v>
      </c>
      <c r="B59" s="19"/>
      <c r="C59" s="19"/>
      <c r="D59" s="19"/>
      <c r="E59" s="19"/>
      <c r="F59" s="19"/>
      <c r="G59" s="19"/>
      <c r="H59" s="19"/>
      <c r="I59" s="19"/>
    </row>
    <row r="63" spans="1:11" ht="51" hidden="1" x14ac:dyDescent="0.25">
      <c r="A63" s="15"/>
      <c r="B63" s="16" t="s">
        <v>4</v>
      </c>
      <c r="C63" s="16" t="s">
        <v>46</v>
      </c>
      <c r="D63" s="16" t="s">
        <v>47</v>
      </c>
      <c r="E63" s="16" t="s">
        <v>5</v>
      </c>
      <c r="F63" s="16" t="s">
        <v>6</v>
      </c>
      <c r="G63" s="16" t="s">
        <v>7</v>
      </c>
      <c r="H63" s="16" t="s">
        <v>53</v>
      </c>
      <c r="I63" s="16" t="s">
        <v>54</v>
      </c>
      <c r="J63" s="16" t="s">
        <v>59</v>
      </c>
      <c r="K63" s="16" t="s">
        <v>60</v>
      </c>
    </row>
    <row r="64" spans="1:11" hidden="1" x14ac:dyDescent="0.25">
      <c r="A64" s="11" t="s">
        <v>4</v>
      </c>
      <c r="B64" s="17">
        <v>0</v>
      </c>
      <c r="C64" s="17">
        <v>77</v>
      </c>
      <c r="D64" s="17">
        <v>181</v>
      </c>
      <c r="E64" s="17">
        <v>23</v>
      </c>
      <c r="F64" s="17">
        <v>39</v>
      </c>
      <c r="G64" s="17">
        <v>614</v>
      </c>
      <c r="H64" s="17">
        <v>208</v>
      </c>
      <c r="I64" s="17">
        <v>261</v>
      </c>
      <c r="J64" s="17">
        <v>391</v>
      </c>
      <c r="K64" s="17">
        <v>47</v>
      </c>
    </row>
    <row r="65" spans="1:11" hidden="1" x14ac:dyDescent="0.25">
      <c r="A65" s="11" t="s">
        <v>46</v>
      </c>
      <c r="B65" s="17">
        <v>77</v>
      </c>
      <c r="C65" s="17">
        <v>0</v>
      </c>
      <c r="D65" s="17">
        <v>106</v>
      </c>
      <c r="E65" s="17">
        <v>93</v>
      </c>
      <c r="F65" s="17">
        <v>109</v>
      </c>
      <c r="G65" s="17">
        <v>539</v>
      </c>
      <c r="H65" s="17">
        <v>134</v>
      </c>
      <c r="I65" s="17">
        <v>188</v>
      </c>
      <c r="J65" s="17">
        <v>318</v>
      </c>
      <c r="K65" s="17">
        <v>31</v>
      </c>
    </row>
    <row r="66" spans="1:11" hidden="1" x14ac:dyDescent="0.25">
      <c r="A66" s="11" t="s">
        <v>47</v>
      </c>
      <c r="B66" s="17">
        <v>181</v>
      </c>
      <c r="C66" s="17">
        <v>106</v>
      </c>
      <c r="D66" s="17">
        <v>0</v>
      </c>
      <c r="E66" s="17">
        <v>197</v>
      </c>
      <c r="F66" s="17">
        <v>213</v>
      </c>
      <c r="G66" s="17">
        <v>489</v>
      </c>
      <c r="H66" s="17">
        <v>84</v>
      </c>
      <c r="I66" s="17">
        <v>138</v>
      </c>
      <c r="J66" s="17">
        <v>268</v>
      </c>
      <c r="K66" s="17">
        <v>135</v>
      </c>
    </row>
    <row r="67" spans="1:11" hidden="1" x14ac:dyDescent="0.25">
      <c r="A67" s="11" t="s">
        <v>5</v>
      </c>
      <c r="B67" s="17">
        <v>23</v>
      </c>
      <c r="C67" s="17">
        <v>93</v>
      </c>
      <c r="D67" s="17">
        <v>197</v>
      </c>
      <c r="E67" s="17">
        <v>0</v>
      </c>
      <c r="F67" s="17">
        <v>17</v>
      </c>
      <c r="G67" s="17">
        <v>629</v>
      </c>
      <c r="H67" s="17">
        <v>224</v>
      </c>
      <c r="I67" s="17">
        <v>278</v>
      </c>
      <c r="J67" s="17">
        <v>407</v>
      </c>
      <c r="K67" s="17">
        <v>63</v>
      </c>
    </row>
    <row r="68" spans="1:11" hidden="1" x14ac:dyDescent="0.25">
      <c r="A68" s="11" t="s">
        <v>6</v>
      </c>
      <c r="B68" s="17">
        <v>39</v>
      </c>
      <c r="C68" s="17">
        <v>109</v>
      </c>
      <c r="D68" s="17">
        <v>213</v>
      </c>
      <c r="E68" s="17">
        <v>17</v>
      </c>
      <c r="F68" s="17">
        <v>0</v>
      </c>
      <c r="G68" s="17">
        <v>645</v>
      </c>
      <c r="H68" s="17">
        <v>240</v>
      </c>
      <c r="I68" s="17">
        <v>294</v>
      </c>
      <c r="J68" s="17">
        <v>423</v>
      </c>
      <c r="K68" s="17">
        <v>79</v>
      </c>
    </row>
    <row r="69" spans="1:11" hidden="1" x14ac:dyDescent="0.25">
      <c r="A69" s="11" t="s">
        <v>7</v>
      </c>
      <c r="B69" s="17">
        <v>614</v>
      </c>
      <c r="C69" s="17">
        <v>539</v>
      </c>
      <c r="D69" s="17">
        <v>489</v>
      </c>
      <c r="E69" s="17">
        <v>629</v>
      </c>
      <c r="F69" s="17">
        <v>645</v>
      </c>
      <c r="G69" s="17">
        <v>0</v>
      </c>
      <c r="H69" s="17">
        <v>411</v>
      </c>
      <c r="I69" s="17">
        <v>358</v>
      </c>
      <c r="J69" s="17">
        <v>221</v>
      </c>
      <c r="K69" s="17">
        <v>568</v>
      </c>
    </row>
    <row r="70" spans="1:11" hidden="1" x14ac:dyDescent="0.25">
      <c r="A70" s="11" t="s">
        <v>53</v>
      </c>
      <c r="B70" s="17">
        <v>208</v>
      </c>
      <c r="C70" s="17">
        <v>134</v>
      </c>
      <c r="D70" s="17">
        <v>84</v>
      </c>
      <c r="E70" s="17">
        <v>224</v>
      </c>
      <c r="F70" s="17">
        <v>240</v>
      </c>
      <c r="G70" s="17">
        <v>411</v>
      </c>
      <c r="H70" s="17">
        <v>0</v>
      </c>
      <c r="I70" s="17">
        <v>61</v>
      </c>
      <c r="J70" s="17">
        <v>191</v>
      </c>
      <c r="K70" s="17">
        <v>163</v>
      </c>
    </row>
    <row r="71" spans="1:11" hidden="1" x14ac:dyDescent="0.25">
      <c r="A71" s="11" t="s">
        <v>54</v>
      </c>
      <c r="B71" s="17">
        <v>261</v>
      </c>
      <c r="C71" s="17">
        <v>188</v>
      </c>
      <c r="D71" s="17">
        <v>138</v>
      </c>
      <c r="E71" s="17">
        <v>278</v>
      </c>
      <c r="F71" s="17">
        <v>294</v>
      </c>
      <c r="G71" s="17">
        <v>358</v>
      </c>
      <c r="H71" s="17">
        <v>61</v>
      </c>
      <c r="I71" s="17">
        <v>0</v>
      </c>
      <c r="J71" s="17">
        <v>137</v>
      </c>
      <c r="K71" s="17">
        <v>217</v>
      </c>
    </row>
    <row r="72" spans="1:11" hidden="1" x14ac:dyDescent="0.25">
      <c r="A72" s="11" t="s">
        <v>55</v>
      </c>
      <c r="B72" s="17">
        <v>256</v>
      </c>
      <c r="C72" s="17">
        <v>326</v>
      </c>
      <c r="D72" s="17">
        <v>429</v>
      </c>
      <c r="E72" s="17">
        <v>233</v>
      </c>
      <c r="F72" s="17">
        <v>218</v>
      </c>
      <c r="G72" s="17">
        <v>862</v>
      </c>
      <c r="H72" s="17">
        <v>457</v>
      </c>
      <c r="I72" s="17">
        <v>512</v>
      </c>
      <c r="J72" s="17">
        <v>640</v>
      </c>
      <c r="K72" s="17">
        <v>295</v>
      </c>
    </row>
    <row r="73" spans="1:11" hidden="1" x14ac:dyDescent="0.25">
      <c r="A73" s="11" t="s">
        <v>56</v>
      </c>
      <c r="B73" s="17">
        <v>19</v>
      </c>
      <c r="C73" s="17">
        <v>87</v>
      </c>
      <c r="D73" s="17">
        <v>191</v>
      </c>
      <c r="E73" s="17">
        <v>42</v>
      </c>
      <c r="F73" s="17">
        <v>58</v>
      </c>
      <c r="G73" s="17">
        <v>624</v>
      </c>
      <c r="H73" s="17">
        <v>219</v>
      </c>
      <c r="I73" s="17">
        <v>273</v>
      </c>
      <c r="J73" s="17">
        <v>404</v>
      </c>
      <c r="K73" s="17">
        <v>57</v>
      </c>
    </row>
    <row r="74" spans="1:11" hidden="1" x14ac:dyDescent="0.25">
      <c r="A74" s="11" t="s">
        <v>57</v>
      </c>
      <c r="B74" s="17">
        <v>144</v>
      </c>
      <c r="C74" s="17">
        <v>70</v>
      </c>
      <c r="D74" s="17">
        <v>45</v>
      </c>
      <c r="E74" s="17">
        <v>160</v>
      </c>
      <c r="F74" s="17">
        <v>176</v>
      </c>
      <c r="G74" s="17">
        <v>478</v>
      </c>
      <c r="H74" s="17">
        <v>73</v>
      </c>
      <c r="I74" s="17">
        <v>127</v>
      </c>
      <c r="J74" s="17">
        <v>257</v>
      </c>
      <c r="K74" s="17">
        <v>99</v>
      </c>
    </row>
    <row r="75" spans="1:11" hidden="1" x14ac:dyDescent="0.25">
      <c r="A75" s="11" t="s">
        <v>58</v>
      </c>
      <c r="B75" s="17">
        <v>661</v>
      </c>
      <c r="C75" s="17">
        <v>588</v>
      </c>
      <c r="D75" s="17">
        <v>537</v>
      </c>
      <c r="E75" s="17">
        <v>677</v>
      </c>
      <c r="F75" s="17">
        <v>693</v>
      </c>
      <c r="G75" s="17">
        <v>491</v>
      </c>
      <c r="H75" s="17">
        <v>461</v>
      </c>
      <c r="I75" s="17">
        <v>406</v>
      </c>
      <c r="J75" s="17">
        <v>270</v>
      </c>
      <c r="K75" s="17">
        <v>616</v>
      </c>
    </row>
    <row r="76" spans="1:11" hidden="1" x14ac:dyDescent="0.25">
      <c r="A76" s="11" t="s">
        <v>59</v>
      </c>
      <c r="B76" s="17">
        <v>391</v>
      </c>
      <c r="C76" s="17">
        <v>318</v>
      </c>
      <c r="D76" s="17">
        <v>268</v>
      </c>
      <c r="E76" s="17">
        <v>407</v>
      </c>
      <c r="F76" s="17">
        <v>423</v>
      </c>
      <c r="G76" s="17">
        <v>221</v>
      </c>
      <c r="H76" s="17">
        <v>191</v>
      </c>
      <c r="I76" s="17">
        <v>137</v>
      </c>
      <c r="J76" s="17">
        <v>0</v>
      </c>
      <c r="K76" s="17">
        <v>347</v>
      </c>
    </row>
    <row r="77" spans="1:11" hidden="1" x14ac:dyDescent="0.25">
      <c r="A77" s="11" t="s">
        <v>60</v>
      </c>
      <c r="B77" s="17">
        <v>47</v>
      </c>
      <c r="C77" s="17">
        <v>31</v>
      </c>
      <c r="D77" s="17">
        <v>135</v>
      </c>
      <c r="E77" s="17">
        <v>63</v>
      </c>
      <c r="F77" s="17">
        <v>79</v>
      </c>
      <c r="G77" s="17">
        <v>568</v>
      </c>
      <c r="H77" s="17">
        <v>163</v>
      </c>
      <c r="I77" s="17">
        <v>217</v>
      </c>
      <c r="J77" s="17">
        <v>347</v>
      </c>
      <c r="K77" s="17">
        <v>0</v>
      </c>
    </row>
  </sheetData>
  <sheetProtection selectLockedCells="1"/>
  <mergeCells count="90">
    <mergeCell ref="C53:E53"/>
    <mergeCell ref="C56:D56"/>
    <mergeCell ref="L9:N11"/>
    <mergeCell ref="A35:A36"/>
    <mergeCell ref="B35:B36"/>
    <mergeCell ref="A41:A42"/>
    <mergeCell ref="C41:E41"/>
    <mergeCell ref="C40:E40"/>
    <mergeCell ref="C42:E42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C9:G9"/>
    <mergeCell ref="A9:B9"/>
    <mergeCell ref="A10:B10"/>
    <mergeCell ref="C10:G10"/>
    <mergeCell ref="A12:B13"/>
    <mergeCell ref="C12:E12"/>
    <mergeCell ref="F12:F13"/>
    <mergeCell ref="G12:G13"/>
    <mergeCell ref="C13:D13"/>
    <mergeCell ref="C16:D16"/>
    <mergeCell ref="C19:D19"/>
    <mergeCell ref="H12:H13"/>
    <mergeCell ref="A14:A15"/>
    <mergeCell ref="B14:B15"/>
    <mergeCell ref="C14:D14"/>
    <mergeCell ref="C15:D15"/>
    <mergeCell ref="A21:A23"/>
    <mergeCell ref="B21:B23"/>
    <mergeCell ref="C21:D21"/>
    <mergeCell ref="C22:D22"/>
    <mergeCell ref="C23:D23"/>
    <mergeCell ref="A17:A20"/>
    <mergeCell ref="B17:B20"/>
    <mergeCell ref="C17:D17"/>
    <mergeCell ref="C18:D18"/>
    <mergeCell ref="C20:D20"/>
    <mergeCell ref="A24:A28"/>
    <mergeCell ref="B24:B28"/>
    <mergeCell ref="C24:D24"/>
    <mergeCell ref="C26:D26"/>
    <mergeCell ref="C29:D29"/>
    <mergeCell ref="C25:D25"/>
    <mergeCell ref="C28:D28"/>
    <mergeCell ref="C27:D27"/>
    <mergeCell ref="C38:D38"/>
    <mergeCell ref="C30:D30"/>
    <mergeCell ref="C31:D31"/>
    <mergeCell ref="A32:A34"/>
    <mergeCell ref="B32:B34"/>
    <mergeCell ref="C32:D32"/>
    <mergeCell ref="C34:D34"/>
    <mergeCell ref="C35:D35"/>
    <mergeCell ref="C36:D36"/>
    <mergeCell ref="C37:D37"/>
    <mergeCell ref="C33:D33"/>
    <mergeCell ref="C39:E39"/>
    <mergeCell ref="C48:E48"/>
    <mergeCell ref="A48:A53"/>
    <mergeCell ref="C43:E43"/>
    <mergeCell ref="A44:A46"/>
    <mergeCell ref="C44:E44"/>
    <mergeCell ref="A55:B56"/>
    <mergeCell ref="C55:E55"/>
    <mergeCell ref="F55:F56"/>
    <mergeCell ref="G55:G56"/>
    <mergeCell ref="H55:I55"/>
    <mergeCell ref="C45:E45"/>
    <mergeCell ref="C46:E46"/>
    <mergeCell ref="C47:E47"/>
    <mergeCell ref="B48:B50"/>
    <mergeCell ref="C49:E49"/>
    <mergeCell ref="C50:E50"/>
    <mergeCell ref="B51:B53"/>
    <mergeCell ref="C51:E51"/>
    <mergeCell ref="C52:E52"/>
    <mergeCell ref="A58:B58"/>
    <mergeCell ref="C58:D58"/>
    <mergeCell ref="A54:G54"/>
    <mergeCell ref="A57:B57"/>
    <mergeCell ref="C57:D57"/>
    <mergeCell ref="A59:I59"/>
  </mergeCells>
  <conditionalFormatting sqref="A1:H1 A3:H3 A2:G2 A8:A10">
    <cfRule type="expression" dxfId="8" priority="12">
      <formula>AND(CELL("защита", A1)=0, NOT(ISBLANK(A1)))</formula>
    </cfRule>
    <cfRule type="expression" dxfId="7" priority="13">
      <formula>AND(CELL("защита", A1)=0, ISBLANK(A1))</formula>
    </cfRule>
  </conditionalFormatting>
  <conditionalFormatting sqref="A4">
    <cfRule type="expression" dxfId="6" priority="10">
      <formula>AND(CELL("защита", A4)=0, NOT(ISBLANK(A4)))</formula>
    </cfRule>
    <cfRule type="expression" dxfId="5" priority="11">
      <formula>AND(CELL("защита", A4)=0, ISBLANK(A4))</formula>
    </cfRule>
  </conditionalFormatting>
  <conditionalFormatting sqref="A5:A7">
    <cfRule type="expression" dxfId="4" priority="8">
      <formula>AND(CELL("защита", A5)=0, NOT(ISBLANK(A5)))</formula>
    </cfRule>
    <cfRule type="expression" dxfId="3" priority="9">
      <formula>AND(CELL("защита", A5)=0, ISBLANK(A5))</formula>
    </cfRule>
  </conditionalFormatting>
  <conditionalFormatting sqref="C5:G7 F57:F58 H57:I58 F14:H53">
    <cfRule type="containsBlanks" dxfId="2" priority="14">
      <formula>LEN(TRIM(C5))=0</formula>
    </cfRule>
  </conditionalFormatting>
  <conditionalFormatting sqref="C9:G9">
    <cfRule type="containsBlanks" dxfId="0" priority="1">
      <formula>LEN(TRIM(C9))=0</formula>
    </cfRule>
  </conditionalFormatting>
  <hyperlinks>
    <hyperlink ref="A70" r:id="rId1" tooltip="Боханский район" display="https://ru.wikipedia.org/wiki/%D0%97%D0%B0%D0%BB%D0%B0%D1%80%D0%B8%D0%BD%D1%81%D0%BA%D0%B8%D0%B9_%D1%80%D0%B0%D0%B9%D0%BE%D0%BD"/>
    <hyperlink ref="A71" r:id="rId2" display="https://ru.wikipedia.org/wiki/%D0%97%D0%B8%D0%BC%D0%B8%D0%BD%D1%81%D0%BA%D0%B8%D0%B9_%D1%80%D0%B0%D0%B9%D0%BE%D0%BD"/>
    <hyperlink ref="A72" r:id="rId3" tooltip="Качугский район" display="https://ru.wikipedia.org/wiki/%D0%9A%D0%B0%D1%87%D1%83%D0%B3%D1%81%D0%BA%D0%B8%D0%B9_%D1%80%D0%B0%D0%B9%D0%BE%D0%BD"/>
    <hyperlink ref="A73" r:id="rId4" tooltip="Шелеховский район" display="https://ru.wikipedia.org/wiki/%D0%A8%D0%B5%D0%BB%D0%B5%D1%85%D0%BE%D0%B2%D1%81%D0%BA%D0%B8%D0%B9_%D1%80%D0%B0%D0%B9%D0%BE%D0%BD"/>
    <hyperlink ref="A74" r:id="rId5" tooltip="Черемховский район" display="https://ru.wikipedia.org/wiki/%D0%A7%D0%B5%D1%80%D0%B5%D0%BC%D1%85%D0%BE%D0%B2%D1%81%D0%BA%D0%B8%D0%B9_%D1%80%D0%B0%D0%B9%D0%BE%D0%BD"/>
    <hyperlink ref="A75" r:id="rId6" display="https://ru.wikipedia.org/wiki/%D0%A2%D0%B0%D0%B9%D1%88%D0%B5%D1%82%D1%81%D0%BA%D0%B8%D0%B9_%D1%80%D0%B0%D0%B9%D0%BE%D0%BD"/>
    <hyperlink ref="A76" r:id="rId7" tooltip="Нижнеудинский район" display="https://ru.wikipedia.org/wiki/%D0%A2%D1%83%D0%BB%D1%83%D0%BD%D1%81%D0%BA%D0%B8%D0%B9_%D1%80%D0%B0%D0%B9%D0%BE%D0%BD"/>
    <hyperlink ref="I63" r:id="rId8" display="https://ru.wikipedia.org/wiki/%D0%97%D0%B8%D0%BC%D0%B8%D0%BD%D1%81%D0%BA%D0%B8%D0%B9_%D1%80%D0%B0%D0%B9%D0%BE%D0%BD"/>
    <hyperlink ref="J63" r:id="rId9" tooltip="Нижнеудинский район" display="https://ru.wikipedia.org/wiki/%D0%A2%D1%83%D0%BB%D1%83%D0%BD%D1%81%D0%BA%D0%B8%D0%B9_%D1%80%D0%B0%D0%B9%D0%BE%D0%BD"/>
  </hyperlinks>
  <pageMargins left="0.7" right="0.7" top="0.75" bottom="0.75" header="0.3" footer="0.3"/>
  <pageSetup paperSize="9" scale="25" orientation="portrait" r:id="rId10"/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2022-06-07T03:48:06Z</dcterms:modified>
</cp:coreProperties>
</file>