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yabcovskiy_ev\Documents\Рябцовский\Дефектная ведомость котлов\2023 ОКС\"/>
    </mc:Choice>
  </mc:AlternateContent>
  <bookViews>
    <workbookView xWindow="120" yWindow="180" windowWidth="16020" windowHeight="7260"/>
  </bookViews>
  <sheets>
    <sheet name="Замена мк для провоза бараб к-6" sheetId="3" r:id="rId1"/>
    <sheet name="Леса" sheetId="4" r:id="rId2"/>
  </sheets>
  <definedNames>
    <definedName name="_xlnm.Print_Area" localSheetId="0">'Замена мк для провоза бараб к-6'!$A$1:$L$203</definedName>
  </definedNames>
  <calcPr calcId="162913"/>
</workbook>
</file>

<file path=xl/calcChain.xml><?xml version="1.0" encoding="utf-8"?>
<calcChain xmlns="http://schemas.openxmlformats.org/spreadsheetml/2006/main">
  <c r="K24" i="4" l="1"/>
  <c r="K23" i="4"/>
  <c r="K22" i="4"/>
  <c r="K21" i="4"/>
  <c r="K20" i="4"/>
  <c r="K19" i="4"/>
</calcChain>
</file>

<file path=xl/sharedStrings.xml><?xml version="1.0" encoding="utf-8"?>
<sst xmlns="http://schemas.openxmlformats.org/spreadsheetml/2006/main" count="913" uniqueCount="145">
  <si>
    <t>Ведомость объема работ № 1</t>
  </si>
  <si>
    <t>№ пп</t>
  </si>
  <si>
    <t>Наименование</t>
  </si>
  <si>
    <t>Ед. изм.</t>
  </si>
  <si>
    <t>Кол.</t>
  </si>
  <si>
    <t>Демонтируемый материал</t>
  </si>
  <si>
    <t>Потребность в основных материалах и зап. частях</t>
  </si>
  <si>
    <t>Ед.изм.</t>
  </si>
  <si>
    <t>Кол-во</t>
  </si>
  <si>
    <t>Использование (лом,утиль, мусор)</t>
  </si>
  <si>
    <t>Поставка       (заказчик/подрядчик)</t>
  </si>
  <si>
    <t xml:space="preserve">  </t>
  </si>
  <si>
    <t>"Утверждаю"</t>
  </si>
  <si>
    <t>Технический директор ТЭЦ-9</t>
  </si>
  <si>
    <t>т</t>
  </si>
  <si>
    <t>тн</t>
  </si>
  <si>
    <t>лом</t>
  </si>
  <si>
    <t>"Согласовано"</t>
  </si>
  <si>
    <t xml:space="preserve">подрядчик </t>
  </si>
  <si>
    <t xml:space="preserve">Визы  тех  служб </t>
  </si>
  <si>
    <t xml:space="preserve">Пропан  
</t>
  </si>
  <si>
    <t>кислород</t>
  </si>
  <si>
    <t xml:space="preserve">кг
</t>
  </si>
  <si>
    <t>Объект: Котельный агрегат  N 6 инв.№ ИЭб 9141006</t>
  </si>
  <si>
    <t>подрядчик</t>
  </si>
  <si>
    <t>кг</t>
  </si>
  <si>
    <t>м2</t>
  </si>
  <si>
    <t>шт</t>
  </si>
  <si>
    <t>демонт</t>
  </si>
  <si>
    <t>Условия  работы : ВУТ-12 %</t>
  </si>
  <si>
    <t>Ведущий инженер КЦ______________   Е.В. Рябцовский</t>
  </si>
  <si>
    <t>Начальник КЦ _______________________   С.М. Барахтенко</t>
  </si>
  <si>
    <t>Заместитель  директора филиала-</t>
  </si>
  <si>
    <t>___________ А.В. Нелюбов</t>
  </si>
  <si>
    <t>СОГЛАСОВАНО:</t>
  </si>
  <si>
    <t>УТВЕРЖДАЮ:</t>
  </si>
  <si>
    <t>технический директор ТЭЦ-9</t>
  </si>
  <si>
    <t>№ п/п</t>
  </si>
  <si>
    <t>Наименование работ</t>
  </si>
  <si>
    <t>Поставка (заказчик/ подрядчик)</t>
  </si>
  <si>
    <t>Подрядчик</t>
  </si>
  <si>
    <t>Объект:</t>
  </si>
  <si>
    <t>м3</t>
  </si>
  <si>
    <t>Опора скользящая</t>
  </si>
  <si>
    <t>Заместитель директора филиала-</t>
  </si>
  <si>
    <t>действующий  на основании</t>
  </si>
  <si>
    <t>доверенности  №410 от 12.10.2022</t>
  </si>
  <si>
    <t>(категория ремонта)</t>
  </si>
  <si>
    <t>Котельный агрегат  N 6</t>
  </si>
  <si>
    <t>Инв № ИЭ9141006</t>
  </si>
  <si>
    <t>Объём работ</t>
  </si>
  <si>
    <t>Потребность в основных материалах и зап.частях</t>
  </si>
  <si>
    <t>Использование (лом, утиль, мусор, реализация, повторное исп.)</t>
  </si>
  <si>
    <t>т/вертик.м2</t>
  </si>
  <si>
    <t>Детали деревянные лесов (из лесоматериала 2 сорта по ГОСТ 8486-86)</t>
  </si>
  <si>
    <t>Детали стальных трубчатых лесов</t>
  </si>
  <si>
    <t>Щиты: настила (из лесоматериала 2 сорта по ГОСТ 8486-86)</t>
  </si>
  <si>
    <t>Условия производства работ - вредность 12%</t>
  </si>
  <si>
    <t>Барахтенко С.М.</t>
  </si>
  <si>
    <t>Рябцовский Е.В.</t>
  </si>
  <si>
    <t xml:space="preserve">                                                                                                                     </t>
  </si>
  <si>
    <t>Ведомость объемов работ  №2</t>
  </si>
  <si>
    <t xml:space="preserve"> Раздел 1.T9C16HAE00AC010KC01 Котельный  агрегат №6  инв №ИЭ9141006. </t>
  </si>
  <si>
    <t xml:space="preserve">                                  </t>
  </si>
  <si>
    <t xml:space="preserve">Заказчик:                                                                                                                                            </t>
  </si>
  <si>
    <t xml:space="preserve">Начальник КЦ _________________________________                   </t>
  </si>
  <si>
    <t>Ведущий инженер КЦ________________________________</t>
  </si>
  <si>
    <t>Инв.№ 9141006 Котельный агрегат № 6. Техническое перевооружение. Замена элементов для транспортировки барабана по котельному цеху.</t>
  </si>
  <si>
    <t>труба ф32х5</t>
  </si>
  <si>
    <r>
      <t>Замена гибов трубопроводов длиной  6 м, при диаметре труб  32 мм и толщине стенки: 5 мм</t>
    </r>
    <r>
      <rPr>
        <i/>
        <sz val="10"/>
        <rFont val="Times New Roman"/>
        <family val="1"/>
        <charset val="204"/>
      </rPr>
      <t xml:space="preserve">
 </t>
    </r>
  </si>
  <si>
    <r>
      <t>Замена гибов трубопроводов длиной 6 м, при диаметре труб 89 мм и толщине стенки: 4,5 мм</t>
    </r>
    <r>
      <rPr>
        <i/>
        <sz val="10"/>
        <rFont val="Times New Roman"/>
        <family val="1"/>
        <charset val="204"/>
      </rPr>
      <t xml:space="preserve">
 </t>
    </r>
  </si>
  <si>
    <t>труба ф89х4,5</t>
  </si>
  <si>
    <t>Замена гибов трубопроводов длиной 6м, при диаметре труб  133 мм и толщине стенки: 5 мм</t>
  </si>
  <si>
    <t>труба ф133х5</t>
  </si>
  <si>
    <t xml:space="preserve">Ряд Г, ось 45, отм. 2.0м. Маслоснабжение ТГ турбинного цеха, паровой спутник трубопровода на ТМХ Ø 32, напорные трубопроводы дренажных насосов ТЦ ДрН 7 А,Б ,9,10, трубопровод «Вода на эжектора БУ-9, 10. </t>
  </si>
  <si>
    <t xml:space="preserve">эл-ды ЦТ-15 ф3
</t>
  </si>
  <si>
    <r>
      <t>Замена неподвижной или подвижной опоры трубопровода с установкой трубопровода в проектное положение, диаметр труб:42 мм</t>
    </r>
    <r>
      <rPr>
        <i/>
        <sz val="10"/>
        <rFont val="Times New Roman"/>
        <family val="1"/>
        <charset val="204"/>
      </rPr>
      <t xml:space="preserve">
</t>
    </r>
  </si>
  <si>
    <t xml:space="preserve"> шт.</t>
  </si>
  <si>
    <t>Эл-ды МР-3 ф 4 мм</t>
  </si>
  <si>
    <t>труба ф42х4,5 нерж</t>
  </si>
  <si>
    <t>Установка и снятие заглушек при сварном соединении трубопроводов, диаметр труб 32 мм, при толщине стенки: 5 мм</t>
  </si>
  <si>
    <t>лист толщ. 5 мм</t>
  </si>
  <si>
    <t>Установка и снятие заглушек при сварном соединении трубопроводов, диаметр труб 89 мм, при толщине стенки: 4,5 мм</t>
  </si>
  <si>
    <t>Установка и снятие заглушек при сварном соединении трубопроводов, диаметр труб 133 мм, при толщине стенки: 5 мм</t>
  </si>
  <si>
    <t>Замена гибов трубопроводов длиной свыше 3 до 6 м, при диаметре труб до 42 мм и толщине стенки: 4,5;3,5 мм. Нерж.</t>
  </si>
  <si>
    <t>труба ф32х3,5 нерж</t>
  </si>
  <si>
    <t xml:space="preserve">Ряд Г 29,34, 39, 44, 49, 51,52.  Компенсаторы трубопровода ПВКОиП Ø 42*6 с опорами.   Дренажи ПВКО ось 31, 34, 37, 38
</t>
  </si>
  <si>
    <t xml:space="preserve"> Ряд Г. Воздушная разводка, ось 52, 55</t>
  </si>
  <si>
    <t>эл-ды ТМУ-21У ф 3 мм</t>
  </si>
  <si>
    <t>труба ф25х3,5</t>
  </si>
  <si>
    <t>Установка и снятие заглушек при сварном соединении трубопроводов, диаметр труб 25 мм, при толщине стенки: 3,5 мм</t>
  </si>
  <si>
    <t>Замена прямых участков трубопроводов длиной до 3 м, при диаметре труб 25 мм и толщине стенки: 3,5 мм</t>
  </si>
  <si>
    <t>Установка и снятие заглушек при сварном соединении трубопроводов, диаметр труб 465 мм, при толщине стенки: 10 мм</t>
  </si>
  <si>
    <t>труба ф465х10</t>
  </si>
  <si>
    <t>лист толщ. 4 мм</t>
  </si>
  <si>
    <t>Замена кронштейнов, рам и других мелких металлоконструкций, масса элемента: до 0,02 т</t>
  </si>
  <si>
    <t>швеллер 14</t>
  </si>
  <si>
    <t>труба ф 108х5</t>
  </si>
  <si>
    <t>труба ф 89х4,5</t>
  </si>
  <si>
    <t>фланец ф 108 с креплением</t>
  </si>
  <si>
    <t xml:space="preserve">Ряд Г. Опора кол-ра кислотной промывки Ø 100 и коллектора консервации котлов швелер 140. Ось 38. Отводы коллектора кислотной промывки котлов от ряда Г на котлы ст. №7-11. </t>
  </si>
  <si>
    <r>
      <t>Замена кронштейнов, рам и других мелких металлоконструкций, масса элемента: до 0,02 т</t>
    </r>
    <r>
      <rPr>
        <i/>
        <sz val="10"/>
        <rFont val="Times New Roman"/>
        <family val="1"/>
        <charset val="204"/>
      </rPr>
      <t xml:space="preserve">
 </t>
    </r>
  </si>
  <si>
    <t>пожарный шкаф ШПК-310</t>
  </si>
  <si>
    <t>шт/тн</t>
  </si>
  <si>
    <t>2/0,006</t>
  </si>
  <si>
    <t>двутавр 24</t>
  </si>
  <si>
    <t>7/0,021</t>
  </si>
  <si>
    <r>
      <t>Замена гибов трубопроводов длиной  до 3 м, при диаметре труб  57 мм и толщине стенки: 5 мм. Пожарный тр-д в пожарном шкафе.</t>
    </r>
    <r>
      <rPr>
        <i/>
        <sz val="10"/>
        <rFont val="Times New Roman"/>
        <family val="1"/>
        <charset val="204"/>
      </rPr>
      <t xml:space="preserve">
 </t>
    </r>
  </si>
  <si>
    <t>труба ф57х5</t>
  </si>
  <si>
    <t>Установка и снятие заглушек при сварном соединении трубопроводов, диаметр труб 57 мм, при толщине стенки: 5 мм</t>
  </si>
  <si>
    <t xml:space="preserve">Ряд Г.  Трубопровод (перемычка) Ø 40 смывная вода фронт котла №11 в коллектор технической воды. Ось 53. </t>
  </si>
  <si>
    <t xml:space="preserve">Ряд Г. К/а №11 Ящик пожарного крана  ПК-16 650*230 на Н=1650 ось 52, 48, 44, 40, 36, 33, 27а отм.00, Ось 42 м/к опоры, М/к швеллер 240 + двутар вертикальный кусок Н ~ 2.5 м закреплённый  к  колонне ось 35 </t>
  </si>
  <si>
    <t>Замена прямых участков трубопроводов длиной до 6 м, при диаметре труб 38 мм и толщине стенки: 3,5 мм</t>
  </si>
  <si>
    <t>труба ф38х3,5</t>
  </si>
  <si>
    <t>Установка и снятие заглушек при сварном соединении трубопроводов, диаметр труб 38 мм, при толщине стенки: 3,5 мм</t>
  </si>
  <si>
    <t xml:space="preserve">Ряд Г. Вертикальный участок трубопровода кол-ра КОН Ø 50 + арматура ось 51,53 выступает от колоны </t>
  </si>
  <si>
    <t>Замена гибов трубопроводов длиной  до 3 м, при диаметре труб  57 мм и толщине стенки: 5 мм.</t>
  </si>
  <si>
    <r>
      <t>Замена неподвижной или подвижной опоры трубопровода с установкой трубопровода в проектное положение, диаметр труб:57 мм</t>
    </r>
    <r>
      <rPr>
        <i/>
        <sz val="10"/>
        <rFont val="Times New Roman"/>
        <family val="1"/>
        <charset val="204"/>
      </rPr>
      <t xml:space="preserve">
</t>
    </r>
  </si>
  <si>
    <t>эл-ды ТМУ-21У ф 4 мм</t>
  </si>
  <si>
    <t>Ряд Г. Трубопроводы гидросмыва с отм. 8.0 ось 52, Трубопровод пылеспуска с площадки пылепитателей КЦ + врезка гидросмыва с отм.8,0м отм.13,5 ось 52-53</t>
  </si>
  <si>
    <t>Замена гибов трубопроводов длиной 6м, при диаметре труб  219 мм и толщине стенки: 10 мм</t>
  </si>
  <si>
    <t>труба ф219х10</t>
  </si>
  <si>
    <t>Установка и снятие заглушек при сварном соединении трубопроводов, диаметр труб 219 мм, при толщине стенки: 10 мм</t>
  </si>
  <si>
    <t>Демонтаж гибов трубопроводов длиной 6м, при диаметре труб  159 мм и толщине стенки: 5 мм</t>
  </si>
  <si>
    <t>труба ф159х5</t>
  </si>
  <si>
    <t xml:space="preserve">Ряд Г. Трубопровод пылеспуска с площадки пылепитателей КЦ  отм.13,5 + врезка гидросмыва с отм. 8.0м, ось 49-50, Трубопровод гидросмыва с отм. 8.0 ось 47-48;49-50, Трубопровод пылеспуска с площадки пылепитателей КЦ отм.13,5 + врезка гидросмыва с отм. 8.0м ось 47-48  
</t>
  </si>
  <si>
    <t>Замена гибов трубопроводов длиной 6м, при диаметре труб  108 мм и толщине стенки: 5 мм</t>
  </si>
  <si>
    <t>труба ф108х5</t>
  </si>
  <si>
    <t>Установка и снятие заглушек при сварном соединении трубопроводов, диаметр труб 108 мм, при толщине стенки: 5 мм</t>
  </si>
  <si>
    <t>Ряд Г. Трубопровод гидросмыва с отм. 8.0 ось 44, Трубопровод пылеспуска с площадки пылепитателей КЦ отм.13,5 + врезка гидросмыва с отм. 8.0м  ось 42-43</t>
  </si>
  <si>
    <t xml:space="preserve">Ряд Г. Трубопровод гидросмыва с отм. 8.0 ось  37, Трубопровод гидросмыва с отм. 8.0 ось 38-39, Трубопровод пылеспуска с площадки пылепитателей КЦ отм.13,5 + врезка гидросмыва с отм. 8.0м   ось 37, Трубопровод гидросмыва с отм. 8.0 ось 35-36 </t>
  </si>
  <si>
    <t xml:space="preserve">Ряд Г. Трубопровод гидросмыва с ЛК-4 А,Б  ЦТП ось 32-33, Трубопровод гидросмыва с ЛК-4 А,Б ЦТП  ось 31, Трубопровод пылеспуска с площадки пылепитателей КЦ отм.13,5 ось 31, Трубопровод опорожнения РНП 4 гр. ось 31, Трубопровод смывной воды на  пылеспуски с площадки пылепитателей КЦ отм.13,5 ось 31.   </t>
  </si>
  <si>
    <r>
      <t>Замена гибов трубопроводов длиной 6 м, при диаметре труб 60 мм и толщине стенки: 6 мм</t>
    </r>
    <r>
      <rPr>
        <i/>
        <sz val="10"/>
        <rFont val="Times New Roman"/>
        <family val="1"/>
        <charset val="204"/>
      </rPr>
      <t xml:space="preserve">
 </t>
    </r>
  </si>
  <si>
    <t>труба ф60х6</t>
  </si>
  <si>
    <t>Установка и снятие заглушек при сварном соединении трубопроводов, диаметр труб 60 мм, при толщине стенки: 6 мм</t>
  </si>
  <si>
    <t>Ряд Г. Вертикальный участок трубопровода кол-ра КОН Ø 50 + арматура ось 30 выступает от колоны, Вертикальный участок трубопровода кол-ра КОН Ø 50 + арматура ось 35А выступает от колоны, ось 36 отм.00 трубопровод дренажа Ø 50  охлаждения ШБМ8А,  горизонтальный участок на полу выступает от колоны,  Вертикальный участок трубопровода кол-ра КОН Ø 50 + арматура ось 41 выступает от колоны</t>
  </si>
  <si>
    <r>
      <t>Замена гибов трубопроводов длиной  до 3 м, при диаметре труб  32 мм и толщине стенки: 5 мм</t>
    </r>
    <r>
      <rPr>
        <i/>
        <sz val="10"/>
        <rFont val="Times New Roman"/>
        <family val="1"/>
        <charset val="204"/>
      </rPr>
      <t xml:space="preserve">
 </t>
    </r>
  </si>
  <si>
    <r>
      <t>Замена гибов трубопроводов длиной  до 3 м, при диаметре труб 89 мм и толщине стенки: 4,5 мм</t>
    </r>
    <r>
      <rPr>
        <i/>
        <sz val="10"/>
        <rFont val="Times New Roman"/>
        <family val="1"/>
        <charset val="204"/>
      </rPr>
      <t xml:space="preserve">
 </t>
    </r>
  </si>
  <si>
    <t>Ряд Г. Ось 39-41 выступает от колоны р Г &gt; 800мм опора + трубопроводы консервации котлов в узел заполнения Ø 32, трубопровод смывная вода в кол-р АВО Ø 89, Ось 43-45 м/к опоры (швеллер 200) L~950</t>
  </si>
  <si>
    <t>швеллер 20</t>
  </si>
  <si>
    <t>Инв.№ 9141006 Котельный агрегат № 6. Техническое перевооружение. Замена элементов для транспортировки барабана по котельному цеху. Устройство и разборка лесов.</t>
  </si>
  <si>
    <t>Сборка и разборка инвентарных и металлических лесов. 16 м2  верт/пр.высота 8 м. Передвижная сборно-разборная вышка ПСРВ-21-200. Сборка и разборка 5 раз.</t>
  </si>
  <si>
    <t>1,219/16</t>
  </si>
  <si>
    <t>Сборка и разборка инвентарных и металлических лесов. 6 м2  верт/пр.высота 3 м. Передвижная сборно-разборная вышка ПСРВ-21-200. Сборка и разборка 5 раз.</t>
  </si>
  <si>
    <t>0,635/6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</si>
</sst>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0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1">
      <alignment horizontal="center"/>
    </xf>
  </cellStyleXfs>
  <cellXfs count="164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2" borderId="0" xfId="0" applyFont="1" applyFill="1"/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right" vertical="top"/>
    </xf>
    <xf numFmtId="0" fontId="2" fillId="3" borderId="0" xfId="0" applyFont="1" applyFill="1" applyBorder="1" applyAlignment="1">
      <alignment horizontal="right"/>
    </xf>
    <xf numFmtId="0" fontId="2" fillId="3" borderId="0" xfId="0" applyNumberFormat="1" applyFont="1" applyFill="1" applyBorder="1" applyAlignment="1">
      <alignment horizontal="left" vertical="top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49" fontId="15" fillId="3" borderId="0" xfId="3" applyNumberFormat="1" applyFont="1" applyFill="1"/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49" fontId="10" fillId="3" borderId="0" xfId="3" applyNumberFormat="1" applyFont="1" applyFill="1" applyAlignment="1">
      <alignment vertical="top"/>
    </xf>
    <xf numFmtId="49" fontId="16" fillId="3" borderId="0" xfId="3" applyNumberFormat="1" applyFont="1" applyFill="1" applyAlignment="1">
      <alignment vertical="top"/>
    </xf>
    <xf numFmtId="49" fontId="5" fillId="3" borderId="0" xfId="3" applyNumberFormat="1" applyFont="1" applyFill="1"/>
    <xf numFmtId="49" fontId="10" fillId="3" borderId="0" xfId="3" applyNumberFormat="1" applyFont="1" applyFill="1" applyAlignment="1">
      <alignment horizontal="right" vertical="top"/>
    </xf>
    <xf numFmtId="49" fontId="15" fillId="3" borderId="0" xfId="3" applyNumberFormat="1" applyFont="1" applyFill="1" applyAlignment="1">
      <alignment vertical="top" wrapText="1"/>
    </xf>
    <xf numFmtId="49" fontId="5" fillId="3" borderId="0" xfId="3" applyNumberFormat="1" applyFont="1" applyFill="1" applyAlignment="1">
      <alignment horizontal="right"/>
    </xf>
    <xf numFmtId="49" fontId="5" fillId="3" borderId="0" xfId="3" applyNumberFormat="1" applyFont="1" applyFill="1" applyAlignment="1">
      <alignment wrapText="1"/>
    </xf>
    <xf numFmtId="49" fontId="6" fillId="3" borderId="0" xfId="3" applyNumberFormat="1" applyFont="1" applyFill="1"/>
    <xf numFmtId="49" fontId="2" fillId="3" borderId="0" xfId="3" applyNumberFormat="1" applyFont="1" applyFill="1" applyAlignment="1">
      <alignment vertical="top"/>
    </xf>
    <xf numFmtId="49" fontId="2" fillId="3" borderId="0" xfId="3" applyNumberFormat="1" applyFont="1" applyFill="1"/>
    <xf numFmtId="49" fontId="6" fillId="3" borderId="0" xfId="3" applyNumberFormat="1" applyFont="1" applyFill="1" applyAlignment="1">
      <alignment horizontal="right"/>
    </xf>
    <xf numFmtId="0" fontId="11" fillId="3" borderId="0" xfId="2" applyFont="1" applyFill="1" applyBorder="1" applyAlignment="1">
      <alignment horizontal="left"/>
    </xf>
    <xf numFmtId="0" fontId="5" fillId="3" borderId="0" xfId="0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center" vertical="top"/>
    </xf>
    <xf numFmtId="0" fontId="11" fillId="3" borderId="0" xfId="0" applyFont="1" applyFill="1" applyBorder="1" applyAlignment="1">
      <alignment vertical="top"/>
    </xf>
    <xf numFmtId="0" fontId="6" fillId="3" borderId="0" xfId="0" applyFont="1" applyFill="1" applyAlignment="1"/>
    <xf numFmtId="0" fontId="11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11" fillId="3" borderId="0" xfId="0" applyFont="1" applyFill="1" applyAlignment="1">
      <alignment horizontal="center"/>
    </xf>
    <xf numFmtId="0" fontId="13" fillId="3" borderId="0" xfId="0" applyFont="1" applyFill="1" applyAlignment="1"/>
    <xf numFmtId="0" fontId="11" fillId="3" borderId="0" xfId="0" applyFont="1" applyFill="1" applyAlignment="1"/>
    <xf numFmtId="0" fontId="11" fillId="3" borderId="0" xfId="0" applyFont="1" applyFill="1" applyAlignment="1">
      <alignment horizontal="left"/>
    </xf>
    <xf numFmtId="0" fontId="18" fillId="3" borderId="1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left" vertical="top" wrapText="1"/>
    </xf>
    <xf numFmtId="0" fontId="2" fillId="3" borderId="1" xfId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/>
    </xf>
    <xf numFmtId="49" fontId="10" fillId="3" borderId="0" xfId="3" applyNumberFormat="1" applyFont="1" applyFill="1" applyAlignment="1">
      <alignment horizontal="left" vertical="top"/>
    </xf>
    <xf numFmtId="49" fontId="5" fillId="3" borderId="0" xfId="3" applyNumberFormat="1" applyFont="1" applyFill="1" applyAlignment="1">
      <alignment horizontal="left" vertical="top"/>
    </xf>
    <xf numFmtId="49" fontId="5" fillId="3" borderId="0" xfId="3" applyNumberFormat="1" applyFont="1" applyFill="1" applyAlignment="1">
      <alignment horizontal="left" vertical="top" wrapText="1"/>
    </xf>
    <xf numFmtId="0" fontId="11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 vertical="top" wrapText="1"/>
    </xf>
    <xf numFmtId="0" fontId="2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center" vertical="top" wrapText="1"/>
    </xf>
    <xf numFmtId="0" fontId="19" fillId="3" borderId="3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center" vertical="top" wrapText="1"/>
    </xf>
    <xf numFmtId="0" fontId="19" fillId="3" borderId="7" xfId="0" applyNumberFormat="1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top" wrapText="1"/>
    </xf>
    <xf numFmtId="0" fontId="19" fillId="3" borderId="2" xfId="0" applyNumberFormat="1" applyFont="1" applyFill="1" applyBorder="1" applyAlignment="1">
      <alignment horizontal="center" vertical="top"/>
    </xf>
    <xf numFmtId="0" fontId="2" fillId="3" borderId="1" xfId="5" applyFill="1" applyBorder="1" applyAlignment="1">
      <alignment vertical="top" wrapText="1"/>
    </xf>
    <xf numFmtId="167" fontId="7" fillId="3" borderId="1" xfId="1" applyNumberFormat="1" applyFont="1" applyFill="1" applyBorder="1" applyAlignment="1">
      <alignment horizontal="center" vertical="top" wrapText="1"/>
    </xf>
    <xf numFmtId="0" fontId="7" fillId="3" borderId="1" xfId="1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top"/>
    </xf>
    <xf numFmtId="0" fontId="2" fillId="3" borderId="0" xfId="0" applyFont="1" applyFill="1" applyBorder="1" applyAlignment="1">
      <alignment horizontal="right" vertical="top" wrapText="1"/>
    </xf>
    <xf numFmtId="0" fontId="2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/>
    </xf>
    <xf numFmtId="0" fontId="2" fillId="3" borderId="0" xfId="0" applyNumberFormat="1" applyFont="1" applyFill="1" applyAlignment="1">
      <alignment horizontal="left" vertical="top"/>
    </xf>
    <xf numFmtId="0" fontId="4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top"/>
    </xf>
    <xf numFmtId="0" fontId="2" fillId="3" borderId="7" xfId="1" applyFont="1" applyFill="1" applyBorder="1" applyAlignment="1">
      <alignment horizontal="left" vertical="top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left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14" fillId="3" borderId="0" xfId="0" applyNumberFormat="1" applyFont="1" applyFill="1" applyBorder="1" applyAlignment="1">
      <alignment horizontal="center" vertical="top" wrapText="1"/>
    </xf>
    <xf numFmtId="0" fontId="2" fillId="3" borderId="0" xfId="0" applyNumberFormat="1" applyFont="1" applyFill="1" applyBorder="1" applyAlignment="1">
      <alignment horizontal="right" vertical="top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NumberFormat="1" applyFont="1" applyFill="1" applyAlignment="1">
      <alignment horizontal="right" vertical="top"/>
    </xf>
    <xf numFmtId="49" fontId="2" fillId="3" borderId="0" xfId="0" applyNumberFormat="1" applyFont="1" applyFill="1" applyAlignment="1">
      <alignment horizontal="right" vertical="top"/>
    </xf>
    <xf numFmtId="0" fontId="2" fillId="3" borderId="0" xfId="0" applyNumberFormat="1" applyFont="1" applyFill="1" applyBorder="1" applyAlignment="1">
      <alignment horizontal="right" vertical="top" wrapText="1"/>
    </xf>
  </cellXfs>
  <cellStyles count="6">
    <cellStyle name="ВедРесурсов" xfId="5"/>
    <cellStyle name="Обычный" xfId="0" builtinId="0"/>
    <cellStyle name="Обычный 2" xfId="1"/>
    <cellStyle name="Обычный 25" xfId="4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5"/>
  <sheetViews>
    <sheetView tabSelected="1" view="pageBreakPreview" zoomScaleSheetLayoutView="100" workbookViewId="0">
      <selection activeCell="A14" sqref="A14:L14"/>
    </sheetView>
  </sheetViews>
  <sheetFormatPr defaultRowHeight="12.75" x14ac:dyDescent="0.2"/>
  <cols>
    <col min="1" max="1" width="4.5703125" style="123" customWidth="1"/>
    <col min="2" max="2" width="36.85546875" style="4" customWidth="1"/>
    <col min="3" max="3" width="6.28515625" style="123" customWidth="1"/>
    <col min="4" max="4" width="6.5703125" style="161" customWidth="1"/>
    <col min="5" max="5" width="33.85546875" style="162" customWidth="1"/>
    <col min="6" max="6" width="6.5703125" style="124" customWidth="1"/>
    <col min="7" max="7" width="6.28515625" style="12" customWidth="1"/>
    <col min="8" max="8" width="7.5703125" style="12" customWidth="1"/>
    <col min="9" max="9" width="34.28515625" style="12" customWidth="1"/>
    <col min="10" max="10" width="7.7109375" style="12" customWidth="1"/>
    <col min="11" max="11" width="10.140625" style="12" customWidth="1"/>
    <col min="12" max="12" width="10.42578125" style="12" customWidth="1"/>
    <col min="13" max="16384" width="9.140625" style="2"/>
  </cols>
  <sheetData>
    <row r="1" spans="1:12" x14ac:dyDescent="0.2">
      <c r="A1" s="108" t="s">
        <v>17</v>
      </c>
      <c r="B1" s="108"/>
      <c r="C1" s="108"/>
      <c r="D1" s="12"/>
      <c r="E1" s="12"/>
      <c r="F1" s="12"/>
      <c r="G1" s="12" t="s">
        <v>11</v>
      </c>
      <c r="H1" s="109"/>
      <c r="I1" s="110" t="s">
        <v>12</v>
      </c>
      <c r="J1" s="110"/>
      <c r="K1" s="110"/>
      <c r="L1" s="111"/>
    </row>
    <row r="2" spans="1:12" ht="15.75" customHeight="1" x14ac:dyDescent="0.2">
      <c r="A2" s="112"/>
      <c r="B2" s="7"/>
      <c r="C2" s="7"/>
      <c r="D2" s="7"/>
      <c r="E2" s="7"/>
      <c r="F2" s="12"/>
      <c r="H2" s="113"/>
      <c r="I2" s="114"/>
      <c r="J2" s="114"/>
      <c r="K2" s="114"/>
      <c r="L2" s="114"/>
    </row>
    <row r="3" spans="1:12" x14ac:dyDescent="0.2">
      <c r="A3" s="112"/>
      <c r="C3" s="112"/>
      <c r="D3" s="12"/>
      <c r="E3" s="12"/>
      <c r="F3" s="12"/>
      <c r="H3" s="115"/>
      <c r="I3" s="116"/>
      <c r="J3" s="8"/>
      <c r="K3" s="8"/>
      <c r="L3" s="8" t="s">
        <v>32</v>
      </c>
    </row>
    <row r="4" spans="1:12" ht="24" customHeight="1" x14ac:dyDescent="0.2">
      <c r="A4" s="117"/>
      <c r="B4" s="117"/>
      <c r="C4" s="117"/>
      <c r="D4" s="118"/>
      <c r="E4" s="12"/>
      <c r="F4" s="12"/>
      <c r="H4" s="119"/>
      <c r="I4" s="114"/>
      <c r="J4" s="8"/>
      <c r="K4" s="8"/>
      <c r="L4" s="8" t="s">
        <v>13</v>
      </c>
    </row>
    <row r="5" spans="1:12" ht="15.6" customHeight="1" x14ac:dyDescent="0.2">
      <c r="A5" s="71"/>
      <c r="B5" s="71"/>
      <c r="C5" s="71"/>
      <c r="D5" s="71"/>
      <c r="E5" s="113"/>
      <c r="F5" s="113"/>
      <c r="G5" s="113"/>
      <c r="H5" s="113"/>
      <c r="I5" s="114"/>
      <c r="J5" s="9"/>
      <c r="K5" s="9"/>
      <c r="L5" s="9" t="s">
        <v>33</v>
      </c>
    </row>
    <row r="6" spans="1:12" x14ac:dyDescent="0.2">
      <c r="A6" s="120"/>
      <c r="B6" s="3"/>
      <c r="C6" s="119"/>
      <c r="D6" s="118"/>
      <c r="E6" s="113"/>
      <c r="F6" s="113"/>
      <c r="G6" s="109"/>
      <c r="H6" s="109"/>
      <c r="I6" s="121"/>
      <c r="J6" s="121"/>
      <c r="K6" s="121"/>
      <c r="L6" s="121"/>
    </row>
    <row r="7" spans="1:12" x14ac:dyDescent="0.2">
      <c r="A7" s="122" t="s">
        <v>0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12" ht="21" customHeight="1" x14ac:dyDescent="0.2">
      <c r="A8" s="122" t="s">
        <v>67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2" ht="15.75" customHeight="1" x14ac:dyDescent="0.2">
      <c r="B9" s="117" t="s">
        <v>23</v>
      </c>
      <c r="C9" s="117"/>
      <c r="D9" s="117"/>
      <c r="E9" s="117"/>
    </row>
    <row r="10" spans="1:12" x14ac:dyDescent="0.2">
      <c r="A10" s="67" t="s">
        <v>1</v>
      </c>
      <c r="B10" s="72" t="s">
        <v>2</v>
      </c>
      <c r="C10" s="75" t="s">
        <v>3</v>
      </c>
      <c r="D10" s="75" t="s">
        <v>4</v>
      </c>
      <c r="E10" s="75" t="s">
        <v>5</v>
      </c>
      <c r="F10" s="75"/>
      <c r="G10" s="75"/>
      <c r="H10" s="75"/>
      <c r="I10" s="125" t="s">
        <v>6</v>
      </c>
      <c r="J10" s="125"/>
      <c r="K10" s="125"/>
      <c r="L10" s="125"/>
    </row>
    <row r="11" spans="1:12" x14ac:dyDescent="0.2">
      <c r="A11" s="67"/>
      <c r="B11" s="73"/>
      <c r="C11" s="75"/>
      <c r="D11" s="75"/>
      <c r="E11" s="75" t="s">
        <v>2</v>
      </c>
      <c r="F11" s="75" t="s">
        <v>7</v>
      </c>
      <c r="G11" s="75" t="s">
        <v>8</v>
      </c>
      <c r="H11" s="75" t="s">
        <v>9</v>
      </c>
      <c r="I11" s="125" t="s">
        <v>2</v>
      </c>
      <c r="J11" s="125" t="s">
        <v>3</v>
      </c>
      <c r="K11" s="125" t="s">
        <v>8</v>
      </c>
      <c r="L11" s="125" t="s">
        <v>10</v>
      </c>
    </row>
    <row r="12" spans="1:12" ht="21.75" customHeight="1" x14ac:dyDescent="0.2">
      <c r="A12" s="67"/>
      <c r="B12" s="74"/>
      <c r="C12" s="75"/>
      <c r="D12" s="75"/>
      <c r="E12" s="75"/>
      <c r="F12" s="75"/>
      <c r="G12" s="75"/>
      <c r="H12" s="75"/>
      <c r="I12" s="125"/>
      <c r="J12" s="125"/>
      <c r="K12" s="125"/>
      <c r="L12" s="125"/>
    </row>
    <row r="13" spans="1:12" x14ac:dyDescent="0.2">
      <c r="A13" s="48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54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</row>
    <row r="14" spans="1:12" ht="28.5" customHeight="1" x14ac:dyDescent="0.2">
      <c r="A14" s="126" t="s">
        <v>74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</row>
    <row r="15" spans="1:12" ht="15.75" customHeight="1" x14ac:dyDescent="0.2">
      <c r="A15" s="66">
        <v>1</v>
      </c>
      <c r="B15" s="70" t="s">
        <v>69</v>
      </c>
      <c r="C15" s="129" t="s">
        <v>14</v>
      </c>
      <c r="D15" s="130">
        <v>0.03</v>
      </c>
      <c r="E15" s="53" t="s">
        <v>68</v>
      </c>
      <c r="F15" s="51" t="s">
        <v>15</v>
      </c>
      <c r="G15" s="51">
        <v>0.03</v>
      </c>
      <c r="H15" s="51" t="s">
        <v>28</v>
      </c>
      <c r="I15" s="53" t="s">
        <v>68</v>
      </c>
      <c r="J15" s="51" t="s">
        <v>15</v>
      </c>
      <c r="K15" s="51">
        <v>0.03</v>
      </c>
      <c r="L15" s="51" t="s">
        <v>28</v>
      </c>
    </row>
    <row r="16" spans="1:12" ht="24" customHeight="1" x14ac:dyDescent="0.2">
      <c r="A16" s="66"/>
      <c r="B16" s="70"/>
      <c r="C16" s="129"/>
      <c r="D16" s="130"/>
      <c r="E16" s="51"/>
      <c r="F16" s="51"/>
      <c r="G16" s="131"/>
      <c r="H16" s="51"/>
      <c r="I16" s="53" t="s">
        <v>88</v>
      </c>
      <c r="J16" s="51" t="s">
        <v>25</v>
      </c>
      <c r="K16" s="51">
        <v>0.26</v>
      </c>
      <c r="L16" s="48" t="s">
        <v>18</v>
      </c>
    </row>
    <row r="17" spans="1:12" ht="21.75" customHeight="1" x14ac:dyDescent="0.2">
      <c r="A17" s="55">
        <v>2</v>
      </c>
      <c r="B17" s="69" t="s">
        <v>70</v>
      </c>
      <c r="C17" s="59" t="s">
        <v>14</v>
      </c>
      <c r="D17" s="61">
        <v>4.7E-2</v>
      </c>
      <c r="E17" s="53" t="s">
        <v>71</v>
      </c>
      <c r="F17" s="51" t="s">
        <v>15</v>
      </c>
      <c r="G17" s="51">
        <v>4.7E-2</v>
      </c>
      <c r="H17" s="51" t="s">
        <v>28</v>
      </c>
      <c r="I17" s="53" t="s">
        <v>71</v>
      </c>
      <c r="J17" s="51" t="s">
        <v>15</v>
      </c>
      <c r="K17" s="51">
        <v>4.7E-2</v>
      </c>
      <c r="L17" s="51" t="s">
        <v>28</v>
      </c>
    </row>
    <row r="18" spans="1:12" ht="21" customHeight="1" x14ac:dyDescent="0.2">
      <c r="A18" s="65"/>
      <c r="B18" s="132"/>
      <c r="C18" s="133"/>
      <c r="D18" s="134"/>
      <c r="E18" s="51"/>
      <c r="F18" s="51"/>
      <c r="G18" s="131"/>
      <c r="H18" s="51"/>
      <c r="I18" s="53" t="s">
        <v>118</v>
      </c>
      <c r="J18" s="51" t="s">
        <v>25</v>
      </c>
      <c r="K18" s="51">
        <v>0.35</v>
      </c>
      <c r="L18" s="48" t="s">
        <v>18</v>
      </c>
    </row>
    <row r="19" spans="1:12" ht="13.5" customHeight="1" x14ac:dyDescent="0.2">
      <c r="A19" s="55">
        <v>3</v>
      </c>
      <c r="B19" s="57" t="s">
        <v>72</v>
      </c>
      <c r="C19" s="59" t="s">
        <v>14</v>
      </c>
      <c r="D19" s="61">
        <v>0.36399999999999999</v>
      </c>
      <c r="E19" s="53" t="s">
        <v>73</v>
      </c>
      <c r="F19" s="51" t="s">
        <v>15</v>
      </c>
      <c r="G19" s="51">
        <v>0.36399999999999999</v>
      </c>
      <c r="H19" s="51" t="s">
        <v>28</v>
      </c>
      <c r="I19" s="53" t="s">
        <v>73</v>
      </c>
      <c r="J19" s="51" t="s">
        <v>15</v>
      </c>
      <c r="K19" s="51">
        <v>0.36399999999999999</v>
      </c>
      <c r="L19" s="51" t="s">
        <v>28</v>
      </c>
    </row>
    <row r="20" spans="1:12" ht="18.75" customHeight="1" x14ac:dyDescent="0.2">
      <c r="A20" s="65"/>
      <c r="B20" s="135"/>
      <c r="C20" s="133"/>
      <c r="D20" s="134"/>
      <c r="E20" s="51"/>
      <c r="F20" s="51"/>
      <c r="G20" s="131"/>
      <c r="H20" s="51"/>
      <c r="I20" s="53" t="s">
        <v>118</v>
      </c>
      <c r="J20" s="51" t="s">
        <v>25</v>
      </c>
      <c r="K20" s="51">
        <v>2.6</v>
      </c>
      <c r="L20" s="48" t="s">
        <v>18</v>
      </c>
    </row>
    <row r="21" spans="1:12" ht="18.75" customHeight="1" x14ac:dyDescent="0.2">
      <c r="A21" s="65"/>
      <c r="B21" s="135"/>
      <c r="C21" s="133"/>
      <c r="D21" s="134"/>
      <c r="E21" s="51"/>
      <c r="F21" s="51"/>
      <c r="G21" s="51"/>
      <c r="H21" s="51"/>
      <c r="I21" s="53" t="s">
        <v>20</v>
      </c>
      <c r="J21" s="51" t="s">
        <v>22</v>
      </c>
      <c r="K21" s="51">
        <v>10</v>
      </c>
      <c r="L21" s="63" t="s">
        <v>24</v>
      </c>
    </row>
    <row r="22" spans="1:12" ht="16.5" customHeight="1" x14ac:dyDescent="0.2">
      <c r="A22" s="56"/>
      <c r="B22" s="58"/>
      <c r="C22" s="60"/>
      <c r="D22" s="62"/>
      <c r="E22" s="51"/>
      <c r="F22" s="51"/>
      <c r="G22" s="51"/>
      <c r="H22" s="51"/>
      <c r="I22" s="53" t="s">
        <v>21</v>
      </c>
      <c r="J22" s="51" t="s">
        <v>15</v>
      </c>
      <c r="K22" s="51">
        <v>0.02</v>
      </c>
      <c r="L22" s="64"/>
    </row>
    <row r="23" spans="1:12" ht="22.5" customHeight="1" x14ac:dyDescent="0.2">
      <c r="A23" s="55">
        <v>4</v>
      </c>
      <c r="B23" s="70" t="s">
        <v>80</v>
      </c>
      <c r="C23" s="136" t="s">
        <v>27</v>
      </c>
      <c r="D23" s="130">
        <v>4</v>
      </c>
      <c r="E23" s="51"/>
      <c r="F23" s="51"/>
      <c r="G23" s="51"/>
      <c r="H23" s="51"/>
      <c r="I23" s="53" t="s">
        <v>88</v>
      </c>
      <c r="J23" s="51" t="s">
        <v>25</v>
      </c>
      <c r="K23" s="51">
        <v>0.26</v>
      </c>
      <c r="L23" s="48" t="s">
        <v>18</v>
      </c>
    </row>
    <row r="24" spans="1:12" ht="24.75" customHeight="1" x14ac:dyDescent="0.2">
      <c r="A24" s="56"/>
      <c r="B24" s="70"/>
      <c r="C24" s="137"/>
      <c r="D24" s="130"/>
      <c r="E24" s="53" t="s">
        <v>81</v>
      </c>
      <c r="F24" s="51" t="s">
        <v>15</v>
      </c>
      <c r="G24" s="51">
        <v>1E-3</v>
      </c>
      <c r="H24" s="138" t="s">
        <v>28</v>
      </c>
      <c r="I24" s="53" t="s">
        <v>81</v>
      </c>
      <c r="J24" s="51" t="s">
        <v>15</v>
      </c>
      <c r="K24" s="51">
        <v>1E-3</v>
      </c>
      <c r="L24" s="138" t="s">
        <v>28</v>
      </c>
    </row>
    <row r="25" spans="1:12" ht="20.25" customHeight="1" x14ac:dyDescent="0.2">
      <c r="A25" s="55">
        <v>5</v>
      </c>
      <c r="B25" s="70" t="s">
        <v>82</v>
      </c>
      <c r="C25" s="136" t="s">
        <v>27</v>
      </c>
      <c r="D25" s="130">
        <v>4</v>
      </c>
      <c r="E25" s="51"/>
      <c r="F25" s="51"/>
      <c r="G25" s="51"/>
      <c r="H25" s="51"/>
      <c r="I25" s="53" t="s">
        <v>118</v>
      </c>
      <c r="J25" s="51" t="s">
        <v>25</v>
      </c>
      <c r="K25" s="51">
        <v>0.35</v>
      </c>
      <c r="L25" s="48" t="s">
        <v>18</v>
      </c>
    </row>
    <row r="26" spans="1:12" ht="28.5" customHeight="1" x14ac:dyDescent="0.2">
      <c r="A26" s="56"/>
      <c r="B26" s="70"/>
      <c r="C26" s="137"/>
      <c r="D26" s="130"/>
      <c r="E26" s="53" t="s">
        <v>81</v>
      </c>
      <c r="F26" s="51" t="s">
        <v>15</v>
      </c>
      <c r="G26" s="51">
        <v>3.0000000000000001E-3</v>
      </c>
      <c r="H26" s="138" t="s">
        <v>28</v>
      </c>
      <c r="I26" s="53" t="s">
        <v>81</v>
      </c>
      <c r="J26" s="51" t="s">
        <v>15</v>
      </c>
      <c r="K26" s="51">
        <v>3.0000000000000001E-3</v>
      </c>
      <c r="L26" s="138" t="s">
        <v>28</v>
      </c>
    </row>
    <row r="27" spans="1:12" ht="30" customHeight="1" x14ac:dyDescent="0.2">
      <c r="A27" s="55">
        <v>6</v>
      </c>
      <c r="B27" s="70" t="s">
        <v>83</v>
      </c>
      <c r="C27" s="136" t="s">
        <v>27</v>
      </c>
      <c r="D27" s="130">
        <v>16</v>
      </c>
      <c r="E27" s="51"/>
      <c r="F27" s="51"/>
      <c r="G27" s="51"/>
      <c r="H27" s="51"/>
      <c r="I27" s="53" t="s">
        <v>118</v>
      </c>
      <c r="J27" s="51" t="s">
        <v>25</v>
      </c>
      <c r="K27" s="51">
        <v>2.6</v>
      </c>
      <c r="L27" s="48" t="s">
        <v>18</v>
      </c>
    </row>
    <row r="28" spans="1:12" ht="16.5" customHeight="1" x14ac:dyDescent="0.2">
      <c r="A28" s="56"/>
      <c r="B28" s="70"/>
      <c r="C28" s="137"/>
      <c r="D28" s="130"/>
      <c r="E28" s="53" t="s">
        <v>81</v>
      </c>
      <c r="F28" s="51" t="s">
        <v>15</v>
      </c>
      <c r="G28" s="51">
        <v>0.01</v>
      </c>
      <c r="H28" s="138" t="s">
        <v>28</v>
      </c>
      <c r="I28" s="53" t="s">
        <v>81</v>
      </c>
      <c r="J28" s="51" t="s">
        <v>15</v>
      </c>
      <c r="K28" s="51">
        <v>0.01</v>
      </c>
      <c r="L28" s="138" t="s">
        <v>28</v>
      </c>
    </row>
    <row r="29" spans="1:12" ht="16.5" customHeight="1" x14ac:dyDescent="0.2">
      <c r="A29" s="126" t="s">
        <v>86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8"/>
    </row>
    <row r="30" spans="1:12" ht="18" customHeight="1" x14ac:dyDescent="0.2">
      <c r="A30" s="55">
        <v>7</v>
      </c>
      <c r="B30" s="57" t="s">
        <v>76</v>
      </c>
      <c r="C30" s="59" t="s">
        <v>77</v>
      </c>
      <c r="D30" s="61">
        <v>7</v>
      </c>
      <c r="E30" s="47" t="s">
        <v>43</v>
      </c>
      <c r="F30" s="48" t="s">
        <v>27</v>
      </c>
      <c r="G30" s="48">
        <v>7</v>
      </c>
      <c r="H30" s="48" t="s">
        <v>28</v>
      </c>
      <c r="I30" s="47" t="s">
        <v>43</v>
      </c>
      <c r="J30" s="48" t="s">
        <v>27</v>
      </c>
      <c r="K30" s="48">
        <v>7</v>
      </c>
      <c r="L30" s="48" t="s">
        <v>28</v>
      </c>
    </row>
    <row r="31" spans="1:12" ht="17.25" customHeight="1" x14ac:dyDescent="0.2">
      <c r="A31" s="65"/>
      <c r="B31" s="135"/>
      <c r="C31" s="133"/>
      <c r="D31" s="134"/>
      <c r="E31" s="51"/>
      <c r="F31" s="51"/>
      <c r="G31" s="51"/>
      <c r="H31" s="51"/>
      <c r="I31" s="53" t="s">
        <v>20</v>
      </c>
      <c r="J31" s="51" t="s">
        <v>22</v>
      </c>
      <c r="K31" s="51">
        <v>10</v>
      </c>
      <c r="L31" s="63" t="s">
        <v>24</v>
      </c>
    </row>
    <row r="32" spans="1:12" ht="18" customHeight="1" x14ac:dyDescent="0.2">
      <c r="A32" s="65"/>
      <c r="B32" s="135"/>
      <c r="C32" s="133"/>
      <c r="D32" s="134"/>
      <c r="E32" s="51"/>
      <c r="F32" s="51"/>
      <c r="G32" s="51"/>
      <c r="H32" s="51"/>
      <c r="I32" s="53" t="s">
        <v>21</v>
      </c>
      <c r="J32" s="51" t="s">
        <v>15</v>
      </c>
      <c r="K32" s="51">
        <v>0.02</v>
      </c>
      <c r="L32" s="64"/>
    </row>
    <row r="33" spans="1:12" ht="14.25" customHeight="1" x14ac:dyDescent="0.2">
      <c r="A33" s="56"/>
      <c r="B33" s="58"/>
      <c r="C33" s="60"/>
      <c r="D33" s="62"/>
      <c r="E33" s="51"/>
      <c r="F33" s="51"/>
      <c r="G33" s="51"/>
      <c r="H33" s="51"/>
      <c r="I33" s="47" t="s">
        <v>78</v>
      </c>
      <c r="J33" s="48" t="s">
        <v>25</v>
      </c>
      <c r="K33" s="48">
        <v>0.3</v>
      </c>
      <c r="L33" s="49" t="s">
        <v>24</v>
      </c>
    </row>
    <row r="34" spans="1:12" ht="15.75" customHeight="1" x14ac:dyDescent="0.2">
      <c r="A34" s="55">
        <v>8</v>
      </c>
      <c r="B34" s="69" t="s">
        <v>84</v>
      </c>
      <c r="C34" s="59" t="s">
        <v>14</v>
      </c>
      <c r="D34" s="61">
        <v>0.153</v>
      </c>
      <c r="E34" s="53" t="s">
        <v>79</v>
      </c>
      <c r="F34" s="51" t="s">
        <v>15</v>
      </c>
      <c r="G34" s="51">
        <v>0.125</v>
      </c>
      <c r="H34" s="51" t="s">
        <v>28</v>
      </c>
      <c r="I34" s="53" t="s">
        <v>79</v>
      </c>
      <c r="J34" s="51" t="s">
        <v>15</v>
      </c>
      <c r="K34" s="51">
        <v>0.125</v>
      </c>
      <c r="L34" s="51" t="s">
        <v>28</v>
      </c>
    </row>
    <row r="35" spans="1:12" ht="17.25" customHeight="1" x14ac:dyDescent="0.2">
      <c r="A35" s="65"/>
      <c r="B35" s="132"/>
      <c r="C35" s="133"/>
      <c r="D35" s="134"/>
      <c r="E35" s="53" t="s">
        <v>85</v>
      </c>
      <c r="F35" s="51" t="s">
        <v>15</v>
      </c>
      <c r="G35" s="51">
        <v>2.8000000000000001E-2</v>
      </c>
      <c r="H35" s="51" t="s">
        <v>28</v>
      </c>
      <c r="I35" s="53" t="s">
        <v>85</v>
      </c>
      <c r="J35" s="51" t="s">
        <v>15</v>
      </c>
      <c r="K35" s="51">
        <v>1.0999999999999999E-2</v>
      </c>
      <c r="L35" s="51" t="s">
        <v>28</v>
      </c>
    </row>
    <row r="36" spans="1:12" ht="14.25" customHeight="1" x14ac:dyDescent="0.2">
      <c r="A36" s="65"/>
      <c r="B36" s="132"/>
      <c r="C36" s="133"/>
      <c r="D36" s="134"/>
      <c r="E36" s="139"/>
      <c r="F36" s="139"/>
      <c r="G36" s="139"/>
      <c r="H36" s="139"/>
      <c r="I36" s="52" t="s">
        <v>75</v>
      </c>
      <c r="J36" s="49" t="s">
        <v>25</v>
      </c>
      <c r="K36" s="49">
        <v>15</v>
      </c>
      <c r="L36" s="93" t="s">
        <v>18</v>
      </c>
    </row>
    <row r="37" spans="1:12" ht="18.75" customHeight="1" x14ac:dyDescent="0.2">
      <c r="A37" s="140" t="s">
        <v>87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</row>
    <row r="38" spans="1:12" ht="26.25" customHeight="1" x14ac:dyDescent="0.2">
      <c r="A38" s="55">
        <v>9</v>
      </c>
      <c r="B38" s="57" t="s">
        <v>91</v>
      </c>
      <c r="C38" s="59" t="s">
        <v>14</v>
      </c>
      <c r="D38" s="61">
        <v>1E-3</v>
      </c>
      <c r="E38" s="53" t="s">
        <v>89</v>
      </c>
      <c r="F38" s="51" t="s">
        <v>15</v>
      </c>
      <c r="G38" s="51">
        <v>0.03</v>
      </c>
      <c r="H38" s="51" t="s">
        <v>28</v>
      </c>
      <c r="I38" s="53" t="s">
        <v>89</v>
      </c>
      <c r="J38" s="51" t="s">
        <v>15</v>
      </c>
      <c r="K38" s="51">
        <v>0.03</v>
      </c>
      <c r="L38" s="51" t="s">
        <v>28</v>
      </c>
    </row>
    <row r="39" spans="1:12" ht="19.5" customHeight="1" x14ac:dyDescent="0.2">
      <c r="A39" s="56"/>
      <c r="B39" s="58"/>
      <c r="C39" s="60"/>
      <c r="D39" s="62"/>
      <c r="E39" s="51"/>
      <c r="F39" s="51"/>
      <c r="G39" s="131"/>
      <c r="H39" s="51"/>
      <c r="I39" s="47" t="s">
        <v>78</v>
      </c>
      <c r="J39" s="51" t="s">
        <v>25</v>
      </c>
      <c r="K39" s="51">
        <v>0.05</v>
      </c>
      <c r="L39" s="48" t="s">
        <v>18</v>
      </c>
    </row>
    <row r="40" spans="1:12" ht="13.5" customHeight="1" x14ac:dyDescent="0.2">
      <c r="A40" s="55">
        <v>10</v>
      </c>
      <c r="B40" s="141" t="s">
        <v>92</v>
      </c>
      <c r="C40" s="136" t="s">
        <v>14</v>
      </c>
      <c r="D40" s="130">
        <v>0.504</v>
      </c>
      <c r="E40" s="53" t="s">
        <v>93</v>
      </c>
      <c r="F40" s="51" t="s">
        <v>15</v>
      </c>
      <c r="G40" s="51">
        <v>0.504</v>
      </c>
      <c r="H40" s="48" t="s">
        <v>28</v>
      </c>
      <c r="I40" s="53" t="s">
        <v>93</v>
      </c>
      <c r="J40" s="51" t="s">
        <v>15</v>
      </c>
      <c r="K40" s="51">
        <v>0.504</v>
      </c>
      <c r="L40" s="48" t="s">
        <v>28</v>
      </c>
    </row>
    <row r="41" spans="1:12" ht="12.75" customHeight="1" x14ac:dyDescent="0.2">
      <c r="A41" s="65"/>
      <c r="B41" s="141"/>
      <c r="C41" s="142"/>
      <c r="D41" s="130"/>
      <c r="E41" s="51"/>
      <c r="F41" s="51"/>
      <c r="G41" s="51"/>
      <c r="H41" s="51"/>
      <c r="I41" s="53" t="s">
        <v>20</v>
      </c>
      <c r="J41" s="51" t="s">
        <v>22</v>
      </c>
      <c r="K41" s="51">
        <v>10</v>
      </c>
      <c r="L41" s="63" t="s">
        <v>24</v>
      </c>
    </row>
    <row r="42" spans="1:12" ht="19.5" customHeight="1" x14ac:dyDescent="0.2">
      <c r="A42" s="65"/>
      <c r="B42" s="141"/>
      <c r="C42" s="142"/>
      <c r="D42" s="130"/>
      <c r="E42" s="51"/>
      <c r="F42" s="51"/>
      <c r="G42" s="51"/>
      <c r="H42" s="51"/>
      <c r="I42" s="53" t="s">
        <v>21</v>
      </c>
      <c r="J42" s="51" t="s">
        <v>15</v>
      </c>
      <c r="K42" s="51">
        <v>0.02</v>
      </c>
      <c r="L42" s="64"/>
    </row>
    <row r="43" spans="1:12" ht="14.25" customHeight="1" x14ac:dyDescent="0.2">
      <c r="A43" s="56"/>
      <c r="B43" s="141"/>
      <c r="C43" s="137"/>
      <c r="D43" s="130"/>
      <c r="E43" s="51"/>
      <c r="F43" s="51"/>
      <c r="G43" s="51"/>
      <c r="H43" s="51"/>
      <c r="I43" s="47" t="s">
        <v>78</v>
      </c>
      <c r="J43" s="48" t="s">
        <v>25</v>
      </c>
      <c r="K43" s="48">
        <v>0.3</v>
      </c>
      <c r="L43" s="49" t="s">
        <v>24</v>
      </c>
    </row>
    <row r="44" spans="1:12" ht="22.5" customHeight="1" x14ac:dyDescent="0.2">
      <c r="A44" s="55">
        <v>11</v>
      </c>
      <c r="B44" s="70" t="s">
        <v>90</v>
      </c>
      <c r="C44" s="136" t="s">
        <v>27</v>
      </c>
      <c r="D44" s="130">
        <v>1</v>
      </c>
      <c r="E44" s="51"/>
      <c r="F44" s="51"/>
      <c r="G44" s="51"/>
      <c r="H44" s="51"/>
      <c r="I44" s="47" t="s">
        <v>78</v>
      </c>
      <c r="J44" s="51" t="s">
        <v>25</v>
      </c>
      <c r="K44" s="51">
        <v>0.05</v>
      </c>
      <c r="L44" s="48" t="s">
        <v>18</v>
      </c>
    </row>
    <row r="45" spans="1:12" ht="18" customHeight="1" x14ac:dyDescent="0.2">
      <c r="A45" s="56"/>
      <c r="B45" s="70"/>
      <c r="C45" s="137"/>
      <c r="D45" s="130"/>
      <c r="E45" s="53" t="s">
        <v>81</v>
      </c>
      <c r="F45" s="51" t="s">
        <v>15</v>
      </c>
      <c r="G45" s="51">
        <v>2.9999999999999997E-4</v>
      </c>
      <c r="H45" s="138" t="s">
        <v>28</v>
      </c>
      <c r="I45" s="53" t="s">
        <v>81</v>
      </c>
      <c r="J45" s="51" t="s">
        <v>15</v>
      </c>
      <c r="K45" s="51">
        <v>3.0000000000000001E-3</v>
      </c>
      <c r="L45" s="138" t="s">
        <v>28</v>
      </c>
    </row>
    <row r="46" spans="1:12" ht="17.25" customHeight="1" x14ac:dyDescent="0.2">
      <c r="A46" s="55">
        <v>12</v>
      </c>
      <c r="B46" s="141" t="s">
        <v>92</v>
      </c>
      <c r="C46" s="136" t="s">
        <v>27</v>
      </c>
      <c r="D46" s="130">
        <v>2</v>
      </c>
      <c r="E46" s="51"/>
      <c r="F46" s="51"/>
      <c r="G46" s="51"/>
      <c r="H46" s="51"/>
      <c r="I46" s="47" t="s">
        <v>78</v>
      </c>
      <c r="J46" s="51" t="s">
        <v>25</v>
      </c>
      <c r="K46" s="51">
        <v>2.6</v>
      </c>
      <c r="L46" s="48" t="s">
        <v>18</v>
      </c>
    </row>
    <row r="47" spans="1:12" ht="15.75" customHeight="1" x14ac:dyDescent="0.2">
      <c r="A47" s="65"/>
      <c r="B47" s="141"/>
      <c r="C47" s="142"/>
      <c r="D47" s="130"/>
      <c r="E47" s="51"/>
      <c r="F47" s="51"/>
      <c r="G47" s="51"/>
      <c r="H47" s="143"/>
      <c r="I47" s="53" t="s">
        <v>20</v>
      </c>
      <c r="J47" s="51" t="s">
        <v>22</v>
      </c>
      <c r="K47" s="51">
        <v>10</v>
      </c>
      <c r="L47" s="63" t="s">
        <v>24</v>
      </c>
    </row>
    <row r="48" spans="1:12" ht="14.25" customHeight="1" x14ac:dyDescent="0.2">
      <c r="A48" s="65"/>
      <c r="B48" s="141"/>
      <c r="C48" s="142"/>
      <c r="D48" s="130"/>
      <c r="E48" s="51"/>
      <c r="F48" s="51"/>
      <c r="G48" s="51"/>
      <c r="H48" s="143"/>
      <c r="I48" s="53" t="s">
        <v>21</v>
      </c>
      <c r="J48" s="51" t="s">
        <v>15</v>
      </c>
      <c r="K48" s="51">
        <v>0.02</v>
      </c>
      <c r="L48" s="64"/>
    </row>
    <row r="49" spans="1:12" ht="15.75" customHeight="1" x14ac:dyDescent="0.2">
      <c r="A49" s="56"/>
      <c r="B49" s="141"/>
      <c r="C49" s="137"/>
      <c r="D49" s="130"/>
      <c r="E49" s="53" t="s">
        <v>94</v>
      </c>
      <c r="F49" s="51" t="s">
        <v>15</v>
      </c>
      <c r="G49" s="51">
        <v>1.0999999999999999E-2</v>
      </c>
      <c r="H49" s="138" t="s">
        <v>28</v>
      </c>
      <c r="I49" s="53" t="s">
        <v>94</v>
      </c>
      <c r="J49" s="51" t="s">
        <v>15</v>
      </c>
      <c r="K49" s="51">
        <v>1.0999999999999999E-2</v>
      </c>
      <c r="L49" s="138" t="s">
        <v>28</v>
      </c>
    </row>
    <row r="50" spans="1:12" s="1" customFormat="1" ht="19.5" customHeight="1" x14ac:dyDescent="0.2">
      <c r="A50" s="140" t="s">
        <v>100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  <row r="51" spans="1:12" s="1" customFormat="1" ht="18" customHeight="1" x14ac:dyDescent="0.2">
      <c r="A51" s="55">
        <v>13</v>
      </c>
      <c r="B51" s="57" t="s">
        <v>95</v>
      </c>
      <c r="C51" s="59" t="s">
        <v>14</v>
      </c>
      <c r="D51" s="61">
        <v>0.14599999999999999</v>
      </c>
      <c r="E51" s="46" t="s">
        <v>96</v>
      </c>
      <c r="F51" s="50" t="s">
        <v>15</v>
      </c>
      <c r="G51" s="50">
        <v>2.5000000000000001E-2</v>
      </c>
      <c r="H51" s="63" t="s">
        <v>28</v>
      </c>
      <c r="I51" s="46" t="s">
        <v>96</v>
      </c>
      <c r="J51" s="50" t="s">
        <v>15</v>
      </c>
      <c r="K51" s="50">
        <v>2.5000000000000001E-2</v>
      </c>
      <c r="L51" s="63" t="s">
        <v>28</v>
      </c>
    </row>
    <row r="52" spans="1:12" s="1" customFormat="1" ht="17.25" customHeight="1" x14ac:dyDescent="0.2">
      <c r="A52" s="65"/>
      <c r="B52" s="135"/>
      <c r="C52" s="133"/>
      <c r="D52" s="134"/>
      <c r="E52" s="53" t="s">
        <v>97</v>
      </c>
      <c r="F52" s="51" t="s">
        <v>15</v>
      </c>
      <c r="G52" s="14">
        <v>6.4000000000000001E-2</v>
      </c>
      <c r="H52" s="68"/>
      <c r="I52" s="53" t="s">
        <v>97</v>
      </c>
      <c r="J52" s="51" t="s">
        <v>15</v>
      </c>
      <c r="K52" s="14">
        <v>6.4000000000000001E-2</v>
      </c>
      <c r="L52" s="68"/>
    </row>
    <row r="53" spans="1:12" s="1" customFormat="1" ht="14.25" customHeight="1" x14ac:dyDescent="0.2">
      <c r="A53" s="65"/>
      <c r="B53" s="135"/>
      <c r="C53" s="133"/>
      <c r="D53" s="134"/>
      <c r="E53" s="53" t="s">
        <v>98</v>
      </c>
      <c r="F53" s="51" t="s">
        <v>15</v>
      </c>
      <c r="G53" s="14">
        <v>4.7E-2</v>
      </c>
      <c r="H53" s="68"/>
      <c r="I53" s="53" t="s">
        <v>98</v>
      </c>
      <c r="J53" s="51" t="s">
        <v>15</v>
      </c>
      <c r="K53" s="14">
        <v>4.7E-2</v>
      </c>
      <c r="L53" s="68"/>
    </row>
    <row r="54" spans="1:12" s="1" customFormat="1" ht="14.25" customHeight="1" x14ac:dyDescent="0.2">
      <c r="A54" s="65"/>
      <c r="B54" s="135"/>
      <c r="C54" s="133"/>
      <c r="D54" s="134"/>
      <c r="E54" s="53" t="s">
        <v>99</v>
      </c>
      <c r="F54" s="51" t="s">
        <v>15</v>
      </c>
      <c r="G54" s="51">
        <v>0.01</v>
      </c>
      <c r="H54" s="64"/>
      <c r="I54" s="53" t="s">
        <v>99</v>
      </c>
      <c r="J54" s="51" t="s">
        <v>15</v>
      </c>
      <c r="K54" s="51">
        <v>0.01</v>
      </c>
      <c r="L54" s="64"/>
    </row>
    <row r="55" spans="1:12" s="1" customFormat="1" ht="14.25" customHeight="1" x14ac:dyDescent="0.2">
      <c r="A55" s="65"/>
      <c r="B55" s="135"/>
      <c r="C55" s="133"/>
      <c r="D55" s="134"/>
      <c r="E55" s="51"/>
      <c r="F55" s="51"/>
      <c r="G55" s="14"/>
      <c r="H55" s="131"/>
      <c r="I55" s="47" t="s">
        <v>78</v>
      </c>
      <c r="J55" s="51" t="s">
        <v>25</v>
      </c>
      <c r="K55" s="51">
        <v>2.6</v>
      </c>
      <c r="L55" s="48" t="s">
        <v>18</v>
      </c>
    </row>
    <row r="56" spans="1:12" s="1" customFormat="1" ht="14.25" customHeight="1" x14ac:dyDescent="0.2">
      <c r="A56" s="65"/>
      <c r="B56" s="135"/>
      <c r="C56" s="133"/>
      <c r="D56" s="134"/>
      <c r="E56" s="51"/>
      <c r="F56" s="51"/>
      <c r="G56" s="14"/>
      <c r="H56" s="131"/>
      <c r="I56" s="53" t="s">
        <v>20</v>
      </c>
      <c r="J56" s="51" t="s">
        <v>22</v>
      </c>
      <c r="K56" s="51">
        <v>10</v>
      </c>
      <c r="L56" s="63" t="s">
        <v>24</v>
      </c>
    </row>
    <row r="57" spans="1:12" s="1" customFormat="1" ht="15" customHeight="1" x14ac:dyDescent="0.2">
      <c r="A57" s="56"/>
      <c r="B57" s="58"/>
      <c r="C57" s="60"/>
      <c r="D57" s="62"/>
      <c r="E57" s="51"/>
      <c r="F57" s="51"/>
      <c r="G57" s="14"/>
      <c r="H57" s="131"/>
      <c r="I57" s="53" t="s">
        <v>21</v>
      </c>
      <c r="J57" s="51" t="s">
        <v>15</v>
      </c>
      <c r="K57" s="51">
        <v>0.02</v>
      </c>
      <c r="L57" s="64"/>
    </row>
    <row r="58" spans="1:12" s="1" customFormat="1" ht="32.25" customHeight="1" x14ac:dyDescent="0.2">
      <c r="A58" s="144" t="s">
        <v>111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6"/>
    </row>
    <row r="59" spans="1:12" s="1" customFormat="1" ht="15.75" customHeight="1" x14ac:dyDescent="0.2">
      <c r="A59" s="66">
        <v>14</v>
      </c>
      <c r="B59" s="141" t="s">
        <v>101</v>
      </c>
      <c r="C59" s="129" t="s">
        <v>14</v>
      </c>
      <c r="D59" s="130">
        <v>0.114</v>
      </c>
      <c r="E59" s="47" t="s">
        <v>102</v>
      </c>
      <c r="F59" s="49" t="s">
        <v>103</v>
      </c>
      <c r="G59" s="49" t="s">
        <v>104</v>
      </c>
      <c r="H59" s="48" t="s">
        <v>28</v>
      </c>
      <c r="I59" s="47" t="s">
        <v>102</v>
      </c>
      <c r="J59" s="49" t="s">
        <v>103</v>
      </c>
      <c r="K59" s="49" t="s">
        <v>106</v>
      </c>
      <c r="L59" s="48" t="s">
        <v>28</v>
      </c>
    </row>
    <row r="60" spans="1:12" s="1" customFormat="1" ht="15" customHeight="1" x14ac:dyDescent="0.2">
      <c r="A60" s="66"/>
      <c r="B60" s="141"/>
      <c r="C60" s="129"/>
      <c r="D60" s="130"/>
      <c r="E60" s="47" t="s">
        <v>96</v>
      </c>
      <c r="F60" s="48" t="s">
        <v>15</v>
      </c>
      <c r="G60" s="48">
        <v>2.5000000000000001E-2</v>
      </c>
      <c r="H60" s="48" t="s">
        <v>28</v>
      </c>
      <c r="I60" s="47" t="s">
        <v>96</v>
      </c>
      <c r="J60" s="48" t="s">
        <v>15</v>
      </c>
      <c r="K60" s="48">
        <v>2.5000000000000001E-2</v>
      </c>
      <c r="L60" s="48" t="s">
        <v>28</v>
      </c>
    </row>
    <row r="61" spans="1:12" s="1" customFormat="1" ht="15.75" customHeight="1" x14ac:dyDescent="0.2">
      <c r="A61" s="66"/>
      <c r="B61" s="141"/>
      <c r="C61" s="129"/>
      <c r="D61" s="130"/>
      <c r="E61" s="47"/>
      <c r="F61" s="49"/>
      <c r="G61" s="49"/>
      <c r="H61" s="48"/>
      <c r="I61" s="47" t="s">
        <v>105</v>
      </c>
      <c r="J61" s="48" t="s">
        <v>15</v>
      </c>
      <c r="K61" s="48">
        <v>6.8000000000000005E-2</v>
      </c>
      <c r="L61" s="48" t="s">
        <v>28</v>
      </c>
    </row>
    <row r="62" spans="1:12" s="1" customFormat="1" ht="16.5" customHeight="1" x14ac:dyDescent="0.2">
      <c r="A62" s="66"/>
      <c r="B62" s="141"/>
      <c r="C62" s="129"/>
      <c r="D62" s="130"/>
      <c r="E62" s="51"/>
      <c r="F62" s="51"/>
      <c r="G62" s="14"/>
      <c r="H62" s="51"/>
      <c r="I62" s="47" t="s">
        <v>78</v>
      </c>
      <c r="J62" s="51" t="s">
        <v>25</v>
      </c>
      <c r="K62" s="51">
        <v>0.6</v>
      </c>
      <c r="L62" s="48" t="s">
        <v>18</v>
      </c>
    </row>
    <row r="63" spans="1:12" s="1" customFormat="1" ht="21.75" customHeight="1" x14ac:dyDescent="0.2">
      <c r="A63" s="66">
        <v>15</v>
      </c>
      <c r="B63" s="70" t="s">
        <v>107</v>
      </c>
      <c r="C63" s="129" t="s">
        <v>14</v>
      </c>
      <c r="D63" s="130">
        <v>4.4999999999999998E-2</v>
      </c>
      <c r="E63" s="53" t="s">
        <v>108</v>
      </c>
      <c r="F63" s="51" t="s">
        <v>15</v>
      </c>
      <c r="G63" s="51">
        <v>4.4999999999999998E-2</v>
      </c>
      <c r="H63" s="51" t="s">
        <v>28</v>
      </c>
      <c r="I63" s="53" t="s">
        <v>108</v>
      </c>
      <c r="J63" s="51" t="s">
        <v>15</v>
      </c>
      <c r="K63" s="51">
        <v>4.4999999999999998E-2</v>
      </c>
      <c r="L63" s="51" t="s">
        <v>28</v>
      </c>
    </row>
    <row r="64" spans="1:12" s="1" customFormat="1" ht="18" customHeight="1" x14ac:dyDescent="0.2">
      <c r="A64" s="66"/>
      <c r="B64" s="70"/>
      <c r="C64" s="129"/>
      <c r="D64" s="130"/>
      <c r="E64" s="51"/>
      <c r="F64" s="51"/>
      <c r="G64" s="131"/>
      <c r="H64" s="51"/>
      <c r="I64" s="47" t="s">
        <v>78</v>
      </c>
      <c r="J64" s="51" t="s">
        <v>25</v>
      </c>
      <c r="K64" s="51">
        <v>0.96</v>
      </c>
      <c r="L64" s="48" t="s">
        <v>18</v>
      </c>
    </row>
    <row r="65" spans="1:12" s="1" customFormat="1" ht="24" customHeight="1" x14ac:dyDescent="0.2">
      <c r="A65" s="55">
        <v>16</v>
      </c>
      <c r="B65" s="70" t="s">
        <v>109</v>
      </c>
      <c r="C65" s="136" t="s">
        <v>27</v>
      </c>
      <c r="D65" s="130">
        <v>7</v>
      </c>
      <c r="E65" s="51"/>
      <c r="F65" s="51"/>
      <c r="G65" s="51"/>
      <c r="H65" s="51"/>
      <c r="I65" s="47" t="s">
        <v>78</v>
      </c>
      <c r="J65" s="51" t="s">
        <v>25</v>
      </c>
      <c r="K65" s="51">
        <v>0.96</v>
      </c>
      <c r="L65" s="48" t="s">
        <v>18</v>
      </c>
    </row>
    <row r="66" spans="1:12" s="1" customFormat="1" ht="24" customHeight="1" x14ac:dyDescent="0.2">
      <c r="A66" s="56"/>
      <c r="B66" s="70"/>
      <c r="C66" s="137"/>
      <c r="D66" s="130"/>
      <c r="E66" s="53" t="s">
        <v>81</v>
      </c>
      <c r="F66" s="51" t="s">
        <v>15</v>
      </c>
      <c r="G66" s="51">
        <v>2E-3</v>
      </c>
      <c r="H66" s="138" t="s">
        <v>28</v>
      </c>
      <c r="I66" s="53" t="s">
        <v>81</v>
      </c>
      <c r="J66" s="51" t="s">
        <v>15</v>
      </c>
      <c r="K66" s="51">
        <v>2E-3</v>
      </c>
      <c r="L66" s="138" t="s">
        <v>28</v>
      </c>
    </row>
    <row r="67" spans="1:12" s="1" customFormat="1" ht="21" customHeight="1" x14ac:dyDescent="0.2">
      <c r="A67" s="144" t="s">
        <v>110</v>
      </c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6"/>
    </row>
    <row r="68" spans="1:12" s="1" customFormat="1" ht="20.25" customHeight="1" x14ac:dyDescent="0.2">
      <c r="A68" s="55">
        <v>17</v>
      </c>
      <c r="B68" s="57" t="s">
        <v>112</v>
      </c>
      <c r="C68" s="59" t="s">
        <v>14</v>
      </c>
      <c r="D68" s="61">
        <v>1.7999999999999999E-2</v>
      </c>
      <c r="E68" s="53" t="s">
        <v>113</v>
      </c>
      <c r="F68" s="51" t="s">
        <v>15</v>
      </c>
      <c r="G68" s="51">
        <v>1.7999999999999999E-2</v>
      </c>
      <c r="H68" s="51" t="s">
        <v>28</v>
      </c>
      <c r="I68" s="53" t="s">
        <v>113</v>
      </c>
      <c r="J68" s="51" t="s">
        <v>15</v>
      </c>
      <c r="K68" s="51">
        <v>1.7999999999999999E-2</v>
      </c>
      <c r="L68" s="51" t="s">
        <v>28</v>
      </c>
    </row>
    <row r="69" spans="1:12" s="1" customFormat="1" ht="22.5" customHeight="1" x14ac:dyDescent="0.2">
      <c r="A69" s="56"/>
      <c r="B69" s="58"/>
      <c r="C69" s="60"/>
      <c r="D69" s="62"/>
      <c r="E69" s="51"/>
      <c r="F69" s="51"/>
      <c r="G69" s="131"/>
      <c r="H69" s="51"/>
      <c r="I69" s="47" t="s">
        <v>78</v>
      </c>
      <c r="J69" s="51" t="s">
        <v>25</v>
      </c>
      <c r="K69" s="51">
        <v>0.05</v>
      </c>
      <c r="L69" s="48" t="s">
        <v>18</v>
      </c>
    </row>
    <row r="70" spans="1:12" s="1" customFormat="1" ht="26.25" customHeight="1" x14ac:dyDescent="0.2">
      <c r="A70" s="55">
        <v>18</v>
      </c>
      <c r="B70" s="70" t="s">
        <v>114</v>
      </c>
      <c r="C70" s="136" t="s">
        <v>27</v>
      </c>
      <c r="D70" s="130">
        <v>1</v>
      </c>
      <c r="E70" s="51"/>
      <c r="F70" s="51"/>
      <c r="G70" s="51"/>
      <c r="H70" s="51"/>
      <c r="I70" s="47" t="s">
        <v>78</v>
      </c>
      <c r="J70" s="51" t="s">
        <v>25</v>
      </c>
      <c r="K70" s="51">
        <v>0.05</v>
      </c>
      <c r="L70" s="48" t="s">
        <v>18</v>
      </c>
    </row>
    <row r="71" spans="1:12" s="1" customFormat="1" ht="21" customHeight="1" x14ac:dyDescent="0.2">
      <c r="A71" s="56"/>
      <c r="B71" s="70"/>
      <c r="C71" s="137"/>
      <c r="D71" s="130"/>
      <c r="E71" s="53" t="s">
        <v>81</v>
      </c>
      <c r="F71" s="51" t="s">
        <v>15</v>
      </c>
      <c r="G71" s="51">
        <v>2.9999999999999997E-4</v>
      </c>
      <c r="H71" s="138" t="s">
        <v>28</v>
      </c>
      <c r="I71" s="53" t="s">
        <v>81</v>
      </c>
      <c r="J71" s="51" t="s">
        <v>15</v>
      </c>
      <c r="K71" s="51">
        <v>2.9999999999999997E-4</v>
      </c>
      <c r="L71" s="138" t="s">
        <v>28</v>
      </c>
    </row>
    <row r="72" spans="1:12" s="1" customFormat="1" ht="15.75" customHeight="1" x14ac:dyDescent="0.2">
      <c r="A72" s="147" t="s">
        <v>115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</row>
    <row r="73" spans="1:12" s="1" customFormat="1" ht="21.75" customHeight="1" x14ac:dyDescent="0.2">
      <c r="A73" s="66">
        <v>19</v>
      </c>
      <c r="B73" s="70" t="s">
        <v>116</v>
      </c>
      <c r="C73" s="129" t="s">
        <v>14</v>
      </c>
      <c r="D73" s="130">
        <v>4.4999999999999998E-2</v>
      </c>
      <c r="E73" s="53" t="s">
        <v>108</v>
      </c>
      <c r="F73" s="51" t="s">
        <v>15</v>
      </c>
      <c r="G73" s="51">
        <v>4.4999999999999998E-2</v>
      </c>
      <c r="H73" s="51" t="s">
        <v>28</v>
      </c>
      <c r="I73" s="53" t="s">
        <v>108</v>
      </c>
      <c r="J73" s="51" t="s">
        <v>15</v>
      </c>
      <c r="K73" s="51">
        <v>4.4999999999999998E-2</v>
      </c>
      <c r="L73" s="51" t="s">
        <v>28</v>
      </c>
    </row>
    <row r="74" spans="1:12" s="1" customFormat="1" ht="30" customHeight="1" x14ac:dyDescent="0.2">
      <c r="A74" s="66"/>
      <c r="B74" s="70"/>
      <c r="C74" s="129"/>
      <c r="D74" s="130"/>
      <c r="E74" s="51"/>
      <c r="F74" s="51"/>
      <c r="G74" s="131"/>
      <c r="H74" s="51"/>
      <c r="I74" s="47" t="s">
        <v>78</v>
      </c>
      <c r="J74" s="51" t="s">
        <v>25</v>
      </c>
      <c r="K74" s="51">
        <v>0.96</v>
      </c>
      <c r="L74" s="48" t="s">
        <v>18</v>
      </c>
    </row>
    <row r="75" spans="1:12" s="1" customFormat="1" ht="24.75" customHeight="1" x14ac:dyDescent="0.2">
      <c r="A75" s="55">
        <v>20</v>
      </c>
      <c r="B75" s="70" t="s">
        <v>109</v>
      </c>
      <c r="C75" s="136" t="s">
        <v>27</v>
      </c>
      <c r="D75" s="130">
        <v>1</v>
      </c>
      <c r="E75" s="51"/>
      <c r="F75" s="51"/>
      <c r="G75" s="51"/>
      <c r="H75" s="51"/>
      <c r="I75" s="47" t="s">
        <v>78</v>
      </c>
      <c r="J75" s="51" t="s">
        <v>25</v>
      </c>
      <c r="K75" s="51">
        <v>0.05</v>
      </c>
      <c r="L75" s="48" t="s">
        <v>18</v>
      </c>
    </row>
    <row r="76" spans="1:12" s="1" customFormat="1" ht="18" customHeight="1" x14ac:dyDescent="0.2">
      <c r="A76" s="56"/>
      <c r="B76" s="70"/>
      <c r="C76" s="137"/>
      <c r="D76" s="130"/>
      <c r="E76" s="53" t="s">
        <v>81</v>
      </c>
      <c r="F76" s="51" t="s">
        <v>15</v>
      </c>
      <c r="G76" s="51">
        <v>2.0000000000000001E-4</v>
      </c>
      <c r="H76" s="138" t="s">
        <v>28</v>
      </c>
      <c r="I76" s="53" t="s">
        <v>81</v>
      </c>
      <c r="J76" s="51" t="s">
        <v>15</v>
      </c>
      <c r="K76" s="51">
        <v>2.0000000000000001E-4</v>
      </c>
      <c r="L76" s="138" t="s">
        <v>28</v>
      </c>
    </row>
    <row r="77" spans="1:12" s="1" customFormat="1" ht="18" customHeight="1" x14ac:dyDescent="0.2">
      <c r="A77" s="55">
        <v>21</v>
      </c>
      <c r="B77" s="57" t="s">
        <v>117</v>
      </c>
      <c r="C77" s="59" t="s">
        <v>77</v>
      </c>
      <c r="D77" s="61">
        <v>1</v>
      </c>
      <c r="E77" s="47" t="s">
        <v>43</v>
      </c>
      <c r="F77" s="48" t="s">
        <v>27</v>
      </c>
      <c r="G77" s="48">
        <v>1</v>
      </c>
      <c r="H77" s="48" t="s">
        <v>28</v>
      </c>
      <c r="I77" s="47" t="s">
        <v>43</v>
      </c>
      <c r="J77" s="48" t="s">
        <v>27</v>
      </c>
      <c r="K77" s="48">
        <v>1</v>
      </c>
      <c r="L77" s="48" t="s">
        <v>28</v>
      </c>
    </row>
    <row r="78" spans="1:12" s="1" customFormat="1" ht="18" customHeight="1" x14ac:dyDescent="0.2">
      <c r="A78" s="65"/>
      <c r="B78" s="135"/>
      <c r="C78" s="133"/>
      <c r="D78" s="134"/>
      <c r="E78" s="51"/>
      <c r="F78" s="51"/>
      <c r="G78" s="51"/>
      <c r="H78" s="51"/>
      <c r="I78" s="53" t="s">
        <v>20</v>
      </c>
      <c r="J78" s="51" t="s">
        <v>22</v>
      </c>
      <c r="K78" s="51">
        <v>1</v>
      </c>
      <c r="L78" s="63" t="s">
        <v>24</v>
      </c>
    </row>
    <row r="79" spans="1:12" s="1" customFormat="1" ht="19.5" customHeight="1" x14ac:dyDescent="0.2">
      <c r="A79" s="65"/>
      <c r="B79" s="135"/>
      <c r="C79" s="133"/>
      <c r="D79" s="134"/>
      <c r="E79" s="51"/>
      <c r="F79" s="51"/>
      <c r="G79" s="51"/>
      <c r="H79" s="51"/>
      <c r="I79" s="53" t="s">
        <v>21</v>
      </c>
      <c r="J79" s="51" t="s">
        <v>15</v>
      </c>
      <c r="K79" s="51">
        <v>2E-3</v>
      </c>
      <c r="L79" s="64"/>
    </row>
    <row r="80" spans="1:12" s="1" customFormat="1" ht="22.5" customHeight="1" x14ac:dyDescent="0.2">
      <c r="A80" s="56"/>
      <c r="B80" s="58"/>
      <c r="C80" s="60"/>
      <c r="D80" s="62"/>
      <c r="E80" s="51"/>
      <c r="F80" s="51"/>
      <c r="G80" s="51"/>
      <c r="H80" s="51"/>
      <c r="I80" s="47" t="s">
        <v>78</v>
      </c>
      <c r="J80" s="48" t="s">
        <v>25</v>
      </c>
      <c r="K80" s="48">
        <v>0.03</v>
      </c>
      <c r="L80" s="49" t="s">
        <v>24</v>
      </c>
    </row>
    <row r="81" spans="1:12" s="1" customFormat="1" ht="14.25" customHeight="1" x14ac:dyDescent="0.2">
      <c r="A81" s="148" t="s">
        <v>119</v>
      </c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50"/>
    </row>
    <row r="82" spans="1:12" s="1" customFormat="1" ht="14.25" customHeight="1" x14ac:dyDescent="0.2">
      <c r="A82" s="55">
        <v>22</v>
      </c>
      <c r="B82" s="57" t="s">
        <v>72</v>
      </c>
      <c r="C82" s="59" t="s">
        <v>14</v>
      </c>
      <c r="D82" s="61">
        <v>0.158</v>
      </c>
      <c r="E82" s="53" t="s">
        <v>73</v>
      </c>
      <c r="F82" s="51" t="s">
        <v>15</v>
      </c>
      <c r="G82" s="51">
        <v>0.158</v>
      </c>
      <c r="H82" s="51" t="s">
        <v>28</v>
      </c>
      <c r="I82" s="53" t="s">
        <v>73</v>
      </c>
      <c r="J82" s="51" t="s">
        <v>15</v>
      </c>
      <c r="K82" s="51">
        <v>0.158</v>
      </c>
      <c r="L82" s="51" t="s">
        <v>28</v>
      </c>
    </row>
    <row r="83" spans="1:12" s="1" customFormat="1" ht="14.25" customHeight="1" x14ac:dyDescent="0.2">
      <c r="A83" s="65"/>
      <c r="B83" s="135"/>
      <c r="C83" s="133"/>
      <c r="D83" s="134"/>
      <c r="E83" s="51"/>
      <c r="F83" s="51"/>
      <c r="G83" s="131"/>
      <c r="H83" s="51"/>
      <c r="I83" s="47" t="s">
        <v>78</v>
      </c>
      <c r="J83" s="51" t="s">
        <v>25</v>
      </c>
      <c r="K83" s="51">
        <v>0.4</v>
      </c>
      <c r="L83" s="48" t="s">
        <v>18</v>
      </c>
    </row>
    <row r="84" spans="1:12" s="1" customFormat="1" ht="14.25" customHeight="1" x14ac:dyDescent="0.2">
      <c r="A84" s="65"/>
      <c r="B84" s="135"/>
      <c r="C84" s="133"/>
      <c r="D84" s="134"/>
      <c r="E84" s="51"/>
      <c r="F84" s="51"/>
      <c r="G84" s="51"/>
      <c r="H84" s="51"/>
      <c r="I84" s="53" t="s">
        <v>20</v>
      </c>
      <c r="J84" s="51" t="s">
        <v>22</v>
      </c>
      <c r="K84" s="51">
        <v>1</v>
      </c>
      <c r="L84" s="63" t="s">
        <v>24</v>
      </c>
    </row>
    <row r="85" spans="1:12" s="1" customFormat="1" ht="14.25" customHeight="1" x14ac:dyDescent="0.2">
      <c r="A85" s="56"/>
      <c r="B85" s="58"/>
      <c r="C85" s="60"/>
      <c r="D85" s="62"/>
      <c r="E85" s="51"/>
      <c r="F85" s="51"/>
      <c r="G85" s="51"/>
      <c r="H85" s="51"/>
      <c r="I85" s="53" t="s">
        <v>21</v>
      </c>
      <c r="J85" s="51" t="s">
        <v>15</v>
      </c>
      <c r="K85" s="51">
        <v>2E-3</v>
      </c>
      <c r="L85" s="64"/>
    </row>
    <row r="86" spans="1:12" s="1" customFormat="1" ht="14.25" customHeight="1" x14ac:dyDescent="0.2">
      <c r="A86" s="55">
        <v>23</v>
      </c>
      <c r="B86" s="70" t="s">
        <v>83</v>
      </c>
      <c r="C86" s="136" t="s">
        <v>27</v>
      </c>
      <c r="D86" s="130">
        <v>1</v>
      </c>
      <c r="E86" s="51"/>
      <c r="F86" s="51"/>
      <c r="G86" s="51"/>
      <c r="H86" s="51"/>
      <c r="I86" s="47" t="s">
        <v>78</v>
      </c>
      <c r="J86" s="51" t="s">
        <v>25</v>
      </c>
      <c r="K86" s="51">
        <v>0.4</v>
      </c>
      <c r="L86" s="48" t="s">
        <v>18</v>
      </c>
    </row>
    <row r="87" spans="1:12" s="1" customFormat="1" ht="27" customHeight="1" x14ac:dyDescent="0.2">
      <c r="A87" s="56"/>
      <c r="B87" s="70"/>
      <c r="C87" s="137"/>
      <c r="D87" s="130"/>
      <c r="E87" s="53" t="s">
        <v>81</v>
      </c>
      <c r="F87" s="51" t="s">
        <v>15</v>
      </c>
      <c r="G87" s="51">
        <v>0.01</v>
      </c>
      <c r="H87" s="138" t="s">
        <v>28</v>
      </c>
      <c r="I87" s="53" t="s">
        <v>81</v>
      </c>
      <c r="J87" s="51" t="s">
        <v>15</v>
      </c>
      <c r="K87" s="51">
        <v>0.01</v>
      </c>
      <c r="L87" s="138" t="s">
        <v>28</v>
      </c>
    </row>
    <row r="88" spans="1:12" s="1" customFormat="1" ht="14.25" customHeight="1" x14ac:dyDescent="0.2">
      <c r="A88" s="55">
        <v>24</v>
      </c>
      <c r="B88" s="57" t="s">
        <v>120</v>
      </c>
      <c r="C88" s="59" t="s">
        <v>14</v>
      </c>
      <c r="D88" s="61">
        <v>1.034</v>
      </c>
      <c r="E88" s="53" t="s">
        <v>121</v>
      </c>
      <c r="F88" s="51" t="s">
        <v>15</v>
      </c>
      <c r="G88" s="51">
        <v>1.034</v>
      </c>
      <c r="H88" s="51" t="s">
        <v>28</v>
      </c>
      <c r="I88" s="53" t="s">
        <v>121</v>
      </c>
      <c r="J88" s="51" t="s">
        <v>15</v>
      </c>
      <c r="K88" s="51">
        <v>1.034</v>
      </c>
      <c r="L88" s="51" t="s">
        <v>28</v>
      </c>
    </row>
    <row r="89" spans="1:12" s="1" customFormat="1" ht="14.25" customHeight="1" x14ac:dyDescent="0.2">
      <c r="A89" s="65"/>
      <c r="B89" s="135"/>
      <c r="C89" s="133"/>
      <c r="D89" s="134"/>
      <c r="E89" s="51"/>
      <c r="F89" s="51"/>
      <c r="G89" s="131"/>
      <c r="H89" s="51"/>
      <c r="I89" s="47" t="s">
        <v>78</v>
      </c>
      <c r="J89" s="51" t="s">
        <v>25</v>
      </c>
      <c r="K89" s="51">
        <v>3.2</v>
      </c>
      <c r="L89" s="48" t="s">
        <v>18</v>
      </c>
    </row>
    <row r="90" spans="1:12" s="1" customFormat="1" ht="17.25" customHeight="1" x14ac:dyDescent="0.2">
      <c r="A90" s="65"/>
      <c r="B90" s="135"/>
      <c r="C90" s="133"/>
      <c r="D90" s="134"/>
      <c r="E90" s="51"/>
      <c r="F90" s="51"/>
      <c r="G90" s="51"/>
      <c r="H90" s="51"/>
      <c r="I90" s="53" t="s">
        <v>20</v>
      </c>
      <c r="J90" s="51" t="s">
        <v>22</v>
      </c>
      <c r="K90" s="51">
        <v>10</v>
      </c>
      <c r="L90" s="63" t="s">
        <v>24</v>
      </c>
    </row>
    <row r="91" spans="1:12" s="1" customFormat="1" ht="14.25" customHeight="1" x14ac:dyDescent="0.2">
      <c r="A91" s="56"/>
      <c r="B91" s="58"/>
      <c r="C91" s="60"/>
      <c r="D91" s="62"/>
      <c r="E91" s="51"/>
      <c r="F91" s="51"/>
      <c r="G91" s="51"/>
      <c r="H91" s="51"/>
      <c r="I91" s="53" t="s">
        <v>21</v>
      </c>
      <c r="J91" s="51" t="s">
        <v>15</v>
      </c>
      <c r="K91" s="51">
        <v>0.02</v>
      </c>
      <c r="L91" s="64"/>
    </row>
    <row r="92" spans="1:12" s="1" customFormat="1" ht="24" customHeight="1" x14ac:dyDescent="0.2">
      <c r="A92" s="55">
        <v>25</v>
      </c>
      <c r="B92" s="70" t="s">
        <v>122</v>
      </c>
      <c r="C92" s="136" t="s">
        <v>27</v>
      </c>
      <c r="D92" s="130">
        <v>2</v>
      </c>
      <c r="E92" s="51"/>
      <c r="F92" s="51"/>
      <c r="G92" s="51"/>
      <c r="H92" s="51"/>
      <c r="I92" s="47" t="s">
        <v>78</v>
      </c>
      <c r="J92" s="51" t="s">
        <v>25</v>
      </c>
      <c r="K92" s="51">
        <v>3.2</v>
      </c>
      <c r="L92" s="48" t="s">
        <v>18</v>
      </c>
    </row>
    <row r="93" spans="1:12" s="1" customFormat="1" ht="24" customHeight="1" x14ac:dyDescent="0.2">
      <c r="A93" s="56"/>
      <c r="B93" s="70"/>
      <c r="C93" s="137"/>
      <c r="D93" s="130"/>
      <c r="E93" s="53" t="s">
        <v>81</v>
      </c>
      <c r="F93" s="51" t="s">
        <v>15</v>
      </c>
      <c r="G93" s="51">
        <v>0.01</v>
      </c>
      <c r="H93" s="138" t="s">
        <v>28</v>
      </c>
      <c r="I93" s="53" t="s">
        <v>81</v>
      </c>
      <c r="J93" s="51" t="s">
        <v>15</v>
      </c>
      <c r="K93" s="51">
        <v>0.01</v>
      </c>
      <c r="L93" s="138" t="s">
        <v>28</v>
      </c>
    </row>
    <row r="94" spans="1:12" s="1" customFormat="1" ht="19.5" customHeight="1" x14ac:dyDescent="0.2">
      <c r="A94" s="66">
        <v>26</v>
      </c>
      <c r="B94" s="70" t="s">
        <v>123</v>
      </c>
      <c r="C94" s="129" t="s">
        <v>14</v>
      </c>
      <c r="D94" s="130">
        <v>0.19</v>
      </c>
      <c r="E94" s="53" t="s">
        <v>124</v>
      </c>
      <c r="F94" s="51" t="s">
        <v>15</v>
      </c>
      <c r="G94" s="51">
        <v>0.19</v>
      </c>
      <c r="H94" s="51" t="s">
        <v>16</v>
      </c>
      <c r="I94" s="53" t="s">
        <v>20</v>
      </c>
      <c r="J94" s="51" t="s">
        <v>22</v>
      </c>
      <c r="K94" s="51">
        <v>1</v>
      </c>
      <c r="L94" s="63" t="s">
        <v>18</v>
      </c>
    </row>
    <row r="95" spans="1:12" s="1" customFormat="1" ht="23.25" customHeight="1" x14ac:dyDescent="0.2">
      <c r="A95" s="66"/>
      <c r="B95" s="70"/>
      <c r="C95" s="129"/>
      <c r="D95" s="130"/>
      <c r="E95" s="51"/>
      <c r="F95" s="51"/>
      <c r="G95" s="131"/>
      <c r="H95" s="51"/>
      <c r="I95" s="53" t="s">
        <v>21</v>
      </c>
      <c r="J95" s="51" t="s">
        <v>15</v>
      </c>
      <c r="K95" s="51">
        <v>2E-3</v>
      </c>
      <c r="L95" s="64"/>
    </row>
    <row r="96" spans="1:12" s="1" customFormat="1" ht="32.25" customHeight="1" x14ac:dyDescent="0.2">
      <c r="A96" s="144" t="s">
        <v>125</v>
      </c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2"/>
    </row>
    <row r="97" spans="1:12" s="1" customFormat="1" ht="14.25" customHeight="1" x14ac:dyDescent="0.2">
      <c r="A97" s="55">
        <v>27</v>
      </c>
      <c r="B97" s="57" t="s">
        <v>72</v>
      </c>
      <c r="C97" s="59" t="s">
        <v>14</v>
      </c>
      <c r="D97" s="61">
        <v>0.158</v>
      </c>
      <c r="E97" s="53" t="s">
        <v>73</v>
      </c>
      <c r="F97" s="51" t="s">
        <v>15</v>
      </c>
      <c r="G97" s="51">
        <v>0.158</v>
      </c>
      <c r="H97" s="51" t="s">
        <v>28</v>
      </c>
      <c r="I97" s="53" t="s">
        <v>73</v>
      </c>
      <c r="J97" s="51" t="s">
        <v>15</v>
      </c>
      <c r="K97" s="51">
        <v>0.158</v>
      </c>
      <c r="L97" s="51" t="s">
        <v>28</v>
      </c>
    </row>
    <row r="98" spans="1:12" s="1" customFormat="1" ht="14.25" customHeight="1" x14ac:dyDescent="0.2">
      <c r="A98" s="65"/>
      <c r="B98" s="135"/>
      <c r="C98" s="133"/>
      <c r="D98" s="134"/>
      <c r="E98" s="51"/>
      <c r="F98" s="51"/>
      <c r="G98" s="131"/>
      <c r="H98" s="51"/>
      <c r="I98" s="47" t="s">
        <v>78</v>
      </c>
      <c r="J98" s="51" t="s">
        <v>25</v>
      </c>
      <c r="K98" s="51">
        <v>0.4</v>
      </c>
      <c r="L98" s="48" t="s">
        <v>18</v>
      </c>
    </row>
    <row r="99" spans="1:12" s="1" customFormat="1" ht="14.25" customHeight="1" x14ac:dyDescent="0.2">
      <c r="A99" s="65"/>
      <c r="B99" s="135"/>
      <c r="C99" s="133"/>
      <c r="D99" s="134"/>
      <c r="E99" s="51"/>
      <c r="F99" s="51"/>
      <c r="G99" s="51"/>
      <c r="H99" s="51"/>
      <c r="I99" s="53" t="s">
        <v>20</v>
      </c>
      <c r="J99" s="51" t="s">
        <v>22</v>
      </c>
      <c r="K99" s="51">
        <v>1</v>
      </c>
      <c r="L99" s="63" t="s">
        <v>24</v>
      </c>
    </row>
    <row r="100" spans="1:12" s="1" customFormat="1" ht="14.25" customHeight="1" x14ac:dyDescent="0.2">
      <c r="A100" s="56"/>
      <c r="B100" s="58"/>
      <c r="C100" s="60"/>
      <c r="D100" s="62"/>
      <c r="E100" s="51"/>
      <c r="F100" s="51"/>
      <c r="G100" s="51"/>
      <c r="H100" s="51"/>
      <c r="I100" s="53" t="s">
        <v>21</v>
      </c>
      <c r="J100" s="51" t="s">
        <v>15</v>
      </c>
      <c r="K100" s="51">
        <v>2E-3</v>
      </c>
      <c r="L100" s="64"/>
    </row>
    <row r="101" spans="1:12" s="1" customFormat="1" ht="14.25" customHeight="1" x14ac:dyDescent="0.2">
      <c r="A101" s="55">
        <v>28</v>
      </c>
      <c r="B101" s="70" t="s">
        <v>83</v>
      </c>
      <c r="C101" s="136" t="s">
        <v>27</v>
      </c>
      <c r="D101" s="130">
        <v>1</v>
      </c>
      <c r="E101" s="51"/>
      <c r="F101" s="51"/>
      <c r="G101" s="51"/>
      <c r="H101" s="51"/>
      <c r="I101" s="47" t="s">
        <v>78</v>
      </c>
      <c r="J101" s="51" t="s">
        <v>25</v>
      </c>
      <c r="K101" s="51">
        <v>0.4</v>
      </c>
      <c r="L101" s="48" t="s">
        <v>18</v>
      </c>
    </row>
    <row r="102" spans="1:12" s="1" customFormat="1" ht="27" customHeight="1" x14ac:dyDescent="0.2">
      <c r="A102" s="56"/>
      <c r="B102" s="70"/>
      <c r="C102" s="137"/>
      <c r="D102" s="130"/>
      <c r="E102" s="53" t="s">
        <v>81</v>
      </c>
      <c r="F102" s="51" t="s">
        <v>15</v>
      </c>
      <c r="G102" s="51">
        <v>0.01</v>
      </c>
      <c r="H102" s="138" t="s">
        <v>28</v>
      </c>
      <c r="I102" s="53" t="s">
        <v>81</v>
      </c>
      <c r="J102" s="51" t="s">
        <v>15</v>
      </c>
      <c r="K102" s="51">
        <v>0.01</v>
      </c>
      <c r="L102" s="138" t="s">
        <v>28</v>
      </c>
    </row>
    <row r="103" spans="1:12" s="1" customFormat="1" ht="15.75" customHeight="1" x14ac:dyDescent="0.2">
      <c r="A103" s="55">
        <v>29</v>
      </c>
      <c r="B103" s="57" t="s">
        <v>120</v>
      </c>
      <c r="C103" s="59" t="s">
        <v>14</v>
      </c>
      <c r="D103" s="61">
        <v>1.034</v>
      </c>
      <c r="E103" s="53" t="s">
        <v>121</v>
      </c>
      <c r="F103" s="51" t="s">
        <v>15</v>
      </c>
      <c r="G103" s="51">
        <v>1.034</v>
      </c>
      <c r="H103" s="51" t="s">
        <v>28</v>
      </c>
      <c r="I103" s="53" t="s">
        <v>121</v>
      </c>
      <c r="J103" s="51" t="s">
        <v>15</v>
      </c>
      <c r="K103" s="51">
        <v>1.034</v>
      </c>
      <c r="L103" s="51" t="s">
        <v>28</v>
      </c>
    </row>
    <row r="104" spans="1:12" s="1" customFormat="1" ht="15.75" customHeight="1" x14ac:dyDescent="0.2">
      <c r="A104" s="65"/>
      <c r="B104" s="135"/>
      <c r="C104" s="133"/>
      <c r="D104" s="134"/>
      <c r="E104" s="51"/>
      <c r="F104" s="51"/>
      <c r="G104" s="131"/>
      <c r="H104" s="51"/>
      <c r="I104" s="47" t="s">
        <v>78</v>
      </c>
      <c r="J104" s="51" t="s">
        <v>25</v>
      </c>
      <c r="K104" s="51">
        <v>3.2</v>
      </c>
      <c r="L104" s="48" t="s">
        <v>18</v>
      </c>
    </row>
    <row r="105" spans="1:12" s="1" customFormat="1" ht="18.75" customHeight="1" x14ac:dyDescent="0.2">
      <c r="A105" s="65"/>
      <c r="B105" s="135"/>
      <c r="C105" s="133"/>
      <c r="D105" s="134"/>
      <c r="E105" s="51"/>
      <c r="F105" s="51"/>
      <c r="G105" s="51"/>
      <c r="H105" s="51"/>
      <c r="I105" s="53" t="s">
        <v>20</v>
      </c>
      <c r="J105" s="51" t="s">
        <v>22</v>
      </c>
      <c r="K105" s="51">
        <v>10</v>
      </c>
      <c r="L105" s="63" t="s">
        <v>24</v>
      </c>
    </row>
    <row r="106" spans="1:12" s="1" customFormat="1" ht="16.5" customHeight="1" x14ac:dyDescent="0.2">
      <c r="A106" s="56"/>
      <c r="B106" s="58"/>
      <c r="C106" s="60"/>
      <c r="D106" s="62"/>
      <c r="E106" s="51"/>
      <c r="F106" s="51"/>
      <c r="G106" s="51"/>
      <c r="H106" s="51"/>
      <c r="I106" s="53" t="s">
        <v>21</v>
      </c>
      <c r="J106" s="51" t="s">
        <v>15</v>
      </c>
      <c r="K106" s="51">
        <v>0.02</v>
      </c>
      <c r="L106" s="64"/>
    </row>
    <row r="107" spans="1:12" s="1" customFormat="1" ht="20.25" customHeight="1" x14ac:dyDescent="0.2">
      <c r="A107" s="55">
        <v>30</v>
      </c>
      <c r="B107" s="70" t="s">
        <v>122</v>
      </c>
      <c r="C107" s="136" t="s">
        <v>27</v>
      </c>
      <c r="D107" s="130">
        <v>2</v>
      </c>
      <c r="E107" s="51"/>
      <c r="F107" s="51"/>
      <c r="G107" s="51"/>
      <c r="H107" s="51"/>
      <c r="I107" s="47" t="s">
        <v>78</v>
      </c>
      <c r="J107" s="51" t="s">
        <v>25</v>
      </c>
      <c r="K107" s="51">
        <v>3.2</v>
      </c>
      <c r="L107" s="48" t="s">
        <v>18</v>
      </c>
    </row>
    <row r="108" spans="1:12" s="1" customFormat="1" ht="18.75" customHeight="1" x14ac:dyDescent="0.2">
      <c r="A108" s="56"/>
      <c r="B108" s="70"/>
      <c r="C108" s="137"/>
      <c r="D108" s="130"/>
      <c r="E108" s="53" t="s">
        <v>81</v>
      </c>
      <c r="F108" s="51" t="s">
        <v>15</v>
      </c>
      <c r="G108" s="51">
        <v>0.01</v>
      </c>
      <c r="H108" s="138" t="s">
        <v>28</v>
      </c>
      <c r="I108" s="53" t="s">
        <v>81</v>
      </c>
      <c r="J108" s="51" t="s">
        <v>15</v>
      </c>
      <c r="K108" s="51">
        <v>0.01</v>
      </c>
      <c r="L108" s="138" t="s">
        <v>28</v>
      </c>
    </row>
    <row r="109" spans="1:12" s="1" customFormat="1" ht="23.25" customHeight="1" x14ac:dyDescent="0.2">
      <c r="A109" s="55">
        <v>31</v>
      </c>
      <c r="B109" s="57" t="s">
        <v>126</v>
      </c>
      <c r="C109" s="59" t="s">
        <v>14</v>
      </c>
      <c r="D109" s="61">
        <v>0.25600000000000001</v>
      </c>
      <c r="E109" s="53" t="s">
        <v>127</v>
      </c>
      <c r="F109" s="51" t="s">
        <v>15</v>
      </c>
      <c r="G109" s="51">
        <v>0.25600000000000001</v>
      </c>
      <c r="H109" s="51" t="s">
        <v>28</v>
      </c>
      <c r="I109" s="53" t="s">
        <v>127</v>
      </c>
      <c r="J109" s="51" t="s">
        <v>15</v>
      </c>
      <c r="K109" s="51">
        <v>0.25600000000000001</v>
      </c>
      <c r="L109" s="51" t="s">
        <v>28</v>
      </c>
    </row>
    <row r="110" spans="1:12" s="1" customFormat="1" ht="18.75" customHeight="1" x14ac:dyDescent="0.2">
      <c r="A110" s="65"/>
      <c r="B110" s="135"/>
      <c r="C110" s="133"/>
      <c r="D110" s="134"/>
      <c r="E110" s="51"/>
      <c r="F110" s="51"/>
      <c r="G110" s="131"/>
      <c r="H110" s="51"/>
      <c r="I110" s="47" t="s">
        <v>78</v>
      </c>
      <c r="J110" s="51" t="s">
        <v>25</v>
      </c>
      <c r="K110" s="51">
        <v>0.4</v>
      </c>
      <c r="L110" s="48" t="s">
        <v>18</v>
      </c>
    </row>
    <row r="111" spans="1:12" s="1" customFormat="1" ht="13.5" customHeight="1" x14ac:dyDescent="0.2">
      <c r="A111" s="65"/>
      <c r="B111" s="135"/>
      <c r="C111" s="133"/>
      <c r="D111" s="134"/>
      <c r="E111" s="51"/>
      <c r="F111" s="51"/>
      <c r="G111" s="51"/>
      <c r="H111" s="51"/>
      <c r="I111" s="53" t="s">
        <v>20</v>
      </c>
      <c r="J111" s="51" t="s">
        <v>22</v>
      </c>
      <c r="K111" s="51">
        <v>1</v>
      </c>
      <c r="L111" s="63" t="s">
        <v>24</v>
      </c>
    </row>
    <row r="112" spans="1:12" s="1" customFormat="1" ht="15" customHeight="1" x14ac:dyDescent="0.2">
      <c r="A112" s="56"/>
      <c r="B112" s="58"/>
      <c r="C112" s="60"/>
      <c r="D112" s="62"/>
      <c r="E112" s="51"/>
      <c r="F112" s="51"/>
      <c r="G112" s="51"/>
      <c r="H112" s="51"/>
      <c r="I112" s="53" t="s">
        <v>21</v>
      </c>
      <c r="J112" s="51" t="s">
        <v>15</v>
      </c>
      <c r="K112" s="51">
        <v>2E-3</v>
      </c>
      <c r="L112" s="64"/>
    </row>
    <row r="113" spans="1:12" s="1" customFormat="1" ht="25.5" customHeight="1" x14ac:dyDescent="0.2">
      <c r="A113" s="55">
        <v>32</v>
      </c>
      <c r="B113" s="70" t="s">
        <v>128</v>
      </c>
      <c r="C113" s="136" t="s">
        <v>27</v>
      </c>
      <c r="D113" s="130">
        <v>2</v>
      </c>
      <c r="E113" s="51"/>
      <c r="F113" s="51"/>
      <c r="G113" s="51"/>
      <c r="H113" s="51"/>
      <c r="I113" s="47" t="s">
        <v>78</v>
      </c>
      <c r="J113" s="51" t="s">
        <v>25</v>
      </c>
      <c r="K113" s="51">
        <v>0.4</v>
      </c>
      <c r="L113" s="48" t="s">
        <v>18</v>
      </c>
    </row>
    <row r="114" spans="1:12" s="1" customFormat="1" ht="25.5" customHeight="1" x14ac:dyDescent="0.2">
      <c r="A114" s="56"/>
      <c r="B114" s="70"/>
      <c r="C114" s="137"/>
      <c r="D114" s="130"/>
      <c r="E114" s="53" t="s">
        <v>81</v>
      </c>
      <c r="F114" s="51" t="s">
        <v>15</v>
      </c>
      <c r="G114" s="51">
        <v>0.01</v>
      </c>
      <c r="H114" s="138" t="s">
        <v>28</v>
      </c>
      <c r="I114" s="53" t="s">
        <v>81</v>
      </c>
      <c r="J114" s="51" t="s">
        <v>15</v>
      </c>
      <c r="K114" s="51">
        <v>0.01</v>
      </c>
      <c r="L114" s="138" t="s">
        <v>28</v>
      </c>
    </row>
    <row r="115" spans="1:12" s="1" customFormat="1" ht="19.5" customHeight="1" x14ac:dyDescent="0.2">
      <c r="A115" s="140" t="s">
        <v>129</v>
      </c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</row>
    <row r="116" spans="1:12" s="1" customFormat="1" ht="19.5" customHeight="1" x14ac:dyDescent="0.2">
      <c r="A116" s="55">
        <v>33</v>
      </c>
      <c r="B116" s="57" t="s">
        <v>72</v>
      </c>
      <c r="C116" s="59" t="s">
        <v>14</v>
      </c>
      <c r="D116" s="61">
        <v>0.158</v>
      </c>
      <c r="E116" s="53" t="s">
        <v>73</v>
      </c>
      <c r="F116" s="51" t="s">
        <v>15</v>
      </c>
      <c r="G116" s="51">
        <v>0.158</v>
      </c>
      <c r="H116" s="51" t="s">
        <v>28</v>
      </c>
      <c r="I116" s="53" t="s">
        <v>73</v>
      </c>
      <c r="J116" s="51" t="s">
        <v>15</v>
      </c>
      <c r="K116" s="51">
        <v>0.158</v>
      </c>
      <c r="L116" s="51" t="s">
        <v>28</v>
      </c>
    </row>
    <row r="117" spans="1:12" s="1" customFormat="1" ht="16.5" customHeight="1" x14ac:dyDescent="0.2">
      <c r="A117" s="65"/>
      <c r="B117" s="135"/>
      <c r="C117" s="133"/>
      <c r="D117" s="134"/>
      <c r="E117" s="51"/>
      <c r="F117" s="51"/>
      <c r="G117" s="131"/>
      <c r="H117" s="51"/>
      <c r="I117" s="47" t="s">
        <v>78</v>
      </c>
      <c r="J117" s="51" t="s">
        <v>25</v>
      </c>
      <c r="K117" s="51">
        <v>0.4</v>
      </c>
      <c r="L117" s="48" t="s">
        <v>18</v>
      </c>
    </row>
    <row r="118" spans="1:12" s="1" customFormat="1" ht="17.25" customHeight="1" x14ac:dyDescent="0.2">
      <c r="A118" s="65"/>
      <c r="B118" s="135"/>
      <c r="C118" s="133"/>
      <c r="D118" s="134"/>
      <c r="E118" s="51"/>
      <c r="F118" s="51"/>
      <c r="G118" s="51"/>
      <c r="H118" s="51"/>
      <c r="I118" s="53" t="s">
        <v>20</v>
      </c>
      <c r="J118" s="51" t="s">
        <v>22</v>
      </c>
      <c r="K118" s="51">
        <v>1</v>
      </c>
      <c r="L118" s="63" t="s">
        <v>24</v>
      </c>
    </row>
    <row r="119" spans="1:12" s="1" customFormat="1" ht="17.25" customHeight="1" x14ac:dyDescent="0.2">
      <c r="A119" s="56"/>
      <c r="B119" s="58"/>
      <c r="C119" s="60"/>
      <c r="D119" s="62"/>
      <c r="E119" s="51"/>
      <c r="F119" s="51"/>
      <c r="G119" s="51"/>
      <c r="H119" s="51"/>
      <c r="I119" s="53" t="s">
        <v>21</v>
      </c>
      <c r="J119" s="51" t="s">
        <v>15</v>
      </c>
      <c r="K119" s="51">
        <v>2E-3</v>
      </c>
      <c r="L119" s="64"/>
    </row>
    <row r="120" spans="1:12" s="1" customFormat="1" ht="26.25" customHeight="1" x14ac:dyDescent="0.2">
      <c r="A120" s="55">
        <v>34</v>
      </c>
      <c r="B120" s="70" t="s">
        <v>83</v>
      </c>
      <c r="C120" s="136" t="s">
        <v>27</v>
      </c>
      <c r="D120" s="130">
        <v>1</v>
      </c>
      <c r="E120" s="51"/>
      <c r="F120" s="51"/>
      <c r="G120" s="51"/>
      <c r="H120" s="51"/>
      <c r="I120" s="47" t="s">
        <v>78</v>
      </c>
      <c r="J120" s="51" t="s">
        <v>25</v>
      </c>
      <c r="K120" s="51">
        <v>0.4</v>
      </c>
      <c r="L120" s="48" t="s">
        <v>18</v>
      </c>
    </row>
    <row r="121" spans="1:12" s="1" customFormat="1" ht="14.25" customHeight="1" x14ac:dyDescent="0.2">
      <c r="A121" s="56"/>
      <c r="B121" s="70"/>
      <c r="C121" s="137"/>
      <c r="D121" s="130"/>
      <c r="E121" s="53" t="s">
        <v>81</v>
      </c>
      <c r="F121" s="51" t="s">
        <v>15</v>
      </c>
      <c r="G121" s="51">
        <v>0.01</v>
      </c>
      <c r="H121" s="138" t="s">
        <v>28</v>
      </c>
      <c r="I121" s="53" t="s">
        <v>81</v>
      </c>
      <c r="J121" s="51" t="s">
        <v>15</v>
      </c>
      <c r="K121" s="51">
        <v>0.01</v>
      </c>
      <c r="L121" s="138" t="s">
        <v>28</v>
      </c>
    </row>
    <row r="122" spans="1:12" s="1" customFormat="1" ht="13.5" customHeight="1" x14ac:dyDescent="0.2">
      <c r="A122" s="55">
        <v>35</v>
      </c>
      <c r="B122" s="57" t="s">
        <v>120</v>
      </c>
      <c r="C122" s="59" t="s">
        <v>14</v>
      </c>
      <c r="D122" s="61">
        <v>1.034</v>
      </c>
      <c r="E122" s="53" t="s">
        <v>121</v>
      </c>
      <c r="F122" s="51" t="s">
        <v>15</v>
      </c>
      <c r="G122" s="51">
        <v>1.034</v>
      </c>
      <c r="H122" s="51" t="s">
        <v>28</v>
      </c>
      <c r="I122" s="53" t="s">
        <v>121</v>
      </c>
      <c r="J122" s="51" t="s">
        <v>15</v>
      </c>
      <c r="K122" s="51">
        <v>1.034</v>
      </c>
      <c r="L122" s="51" t="s">
        <v>28</v>
      </c>
    </row>
    <row r="123" spans="1:12" s="1" customFormat="1" ht="12.75" customHeight="1" x14ac:dyDescent="0.2">
      <c r="A123" s="65"/>
      <c r="B123" s="135"/>
      <c r="C123" s="133"/>
      <c r="D123" s="134"/>
      <c r="E123" s="51"/>
      <c r="F123" s="51"/>
      <c r="G123" s="131"/>
      <c r="H123" s="51"/>
      <c r="I123" s="47" t="s">
        <v>78</v>
      </c>
      <c r="J123" s="51" t="s">
        <v>25</v>
      </c>
      <c r="K123" s="51">
        <v>3.2</v>
      </c>
      <c r="L123" s="48" t="s">
        <v>18</v>
      </c>
    </row>
    <row r="124" spans="1:12" s="1" customFormat="1" ht="12" customHeight="1" x14ac:dyDescent="0.2">
      <c r="A124" s="65"/>
      <c r="B124" s="135"/>
      <c r="C124" s="133"/>
      <c r="D124" s="134"/>
      <c r="E124" s="51"/>
      <c r="F124" s="51"/>
      <c r="G124" s="51"/>
      <c r="H124" s="51"/>
      <c r="I124" s="53" t="s">
        <v>20</v>
      </c>
      <c r="J124" s="51" t="s">
        <v>22</v>
      </c>
      <c r="K124" s="51">
        <v>10</v>
      </c>
      <c r="L124" s="63" t="s">
        <v>24</v>
      </c>
    </row>
    <row r="125" spans="1:12" s="1" customFormat="1" ht="18" customHeight="1" x14ac:dyDescent="0.2">
      <c r="A125" s="56"/>
      <c r="B125" s="58"/>
      <c r="C125" s="60"/>
      <c r="D125" s="62"/>
      <c r="E125" s="51"/>
      <c r="F125" s="51"/>
      <c r="G125" s="51"/>
      <c r="H125" s="51"/>
      <c r="I125" s="53" t="s">
        <v>21</v>
      </c>
      <c r="J125" s="51" t="s">
        <v>15</v>
      </c>
      <c r="K125" s="51">
        <v>0.02</v>
      </c>
      <c r="L125" s="64"/>
    </row>
    <row r="126" spans="1:12" s="1" customFormat="1" ht="14.25" customHeight="1" x14ac:dyDescent="0.2">
      <c r="A126" s="55">
        <v>36</v>
      </c>
      <c r="B126" s="70" t="s">
        <v>122</v>
      </c>
      <c r="C126" s="136" t="s">
        <v>27</v>
      </c>
      <c r="D126" s="130">
        <v>2</v>
      </c>
      <c r="E126" s="51"/>
      <c r="F126" s="51"/>
      <c r="G126" s="51"/>
      <c r="H126" s="51"/>
      <c r="I126" s="47" t="s">
        <v>78</v>
      </c>
      <c r="J126" s="51" t="s">
        <v>25</v>
      </c>
      <c r="K126" s="51">
        <v>3.2</v>
      </c>
      <c r="L126" s="48" t="s">
        <v>18</v>
      </c>
    </row>
    <row r="127" spans="1:12" s="1" customFormat="1" ht="26.25" customHeight="1" x14ac:dyDescent="0.2">
      <c r="A127" s="56"/>
      <c r="B127" s="70"/>
      <c r="C127" s="137"/>
      <c r="D127" s="130"/>
      <c r="E127" s="53" t="s">
        <v>81</v>
      </c>
      <c r="F127" s="51" t="s">
        <v>15</v>
      </c>
      <c r="G127" s="51">
        <v>0.01</v>
      </c>
      <c r="H127" s="138" t="s">
        <v>28</v>
      </c>
      <c r="I127" s="53" t="s">
        <v>81</v>
      </c>
      <c r="J127" s="51" t="s">
        <v>15</v>
      </c>
      <c r="K127" s="51">
        <v>0.01</v>
      </c>
      <c r="L127" s="138" t="s">
        <v>28</v>
      </c>
    </row>
    <row r="128" spans="1:12" s="1" customFormat="1" ht="18" customHeight="1" x14ac:dyDescent="0.2">
      <c r="A128" s="55">
        <v>37</v>
      </c>
      <c r="B128" s="57" t="s">
        <v>126</v>
      </c>
      <c r="C128" s="59" t="s">
        <v>14</v>
      </c>
      <c r="D128" s="61">
        <v>0.25600000000000001</v>
      </c>
      <c r="E128" s="53" t="s">
        <v>127</v>
      </c>
      <c r="F128" s="51" t="s">
        <v>15</v>
      </c>
      <c r="G128" s="51">
        <v>0.25600000000000001</v>
      </c>
      <c r="H128" s="51" t="s">
        <v>28</v>
      </c>
      <c r="I128" s="53" t="s">
        <v>127</v>
      </c>
      <c r="J128" s="51" t="s">
        <v>15</v>
      </c>
      <c r="K128" s="51">
        <v>0.25600000000000001</v>
      </c>
      <c r="L128" s="51" t="s">
        <v>28</v>
      </c>
    </row>
    <row r="129" spans="1:12" s="1" customFormat="1" ht="16.5" customHeight="1" x14ac:dyDescent="0.2">
      <c r="A129" s="65"/>
      <c r="B129" s="135"/>
      <c r="C129" s="133"/>
      <c r="D129" s="134"/>
      <c r="E129" s="51"/>
      <c r="F129" s="51"/>
      <c r="G129" s="131"/>
      <c r="H129" s="51"/>
      <c r="I129" s="47" t="s">
        <v>78</v>
      </c>
      <c r="J129" s="51" t="s">
        <v>25</v>
      </c>
      <c r="K129" s="51">
        <v>0.4</v>
      </c>
      <c r="L129" s="48" t="s">
        <v>18</v>
      </c>
    </row>
    <row r="130" spans="1:12" s="1" customFormat="1" ht="17.25" customHeight="1" x14ac:dyDescent="0.2">
      <c r="A130" s="65"/>
      <c r="B130" s="135"/>
      <c r="C130" s="133"/>
      <c r="D130" s="134"/>
      <c r="E130" s="51"/>
      <c r="F130" s="51"/>
      <c r="G130" s="51"/>
      <c r="H130" s="51"/>
      <c r="I130" s="53" t="s">
        <v>20</v>
      </c>
      <c r="J130" s="51" t="s">
        <v>22</v>
      </c>
      <c r="K130" s="51">
        <v>1</v>
      </c>
      <c r="L130" s="63" t="s">
        <v>24</v>
      </c>
    </row>
    <row r="131" spans="1:12" s="1" customFormat="1" ht="17.25" customHeight="1" x14ac:dyDescent="0.2">
      <c r="A131" s="56"/>
      <c r="B131" s="58"/>
      <c r="C131" s="60"/>
      <c r="D131" s="62"/>
      <c r="E131" s="51"/>
      <c r="F131" s="51"/>
      <c r="G131" s="51"/>
      <c r="H131" s="51"/>
      <c r="I131" s="53" t="s">
        <v>21</v>
      </c>
      <c r="J131" s="51" t="s">
        <v>15</v>
      </c>
      <c r="K131" s="51">
        <v>2E-3</v>
      </c>
      <c r="L131" s="64"/>
    </row>
    <row r="132" spans="1:12" s="1" customFormat="1" ht="23.25" customHeight="1" x14ac:dyDescent="0.2">
      <c r="A132" s="55">
        <v>38</v>
      </c>
      <c r="B132" s="70" t="s">
        <v>128</v>
      </c>
      <c r="C132" s="136" t="s">
        <v>27</v>
      </c>
      <c r="D132" s="130">
        <v>2</v>
      </c>
      <c r="E132" s="51"/>
      <c r="F132" s="51"/>
      <c r="G132" s="51"/>
      <c r="H132" s="51"/>
      <c r="I132" s="47" t="s">
        <v>78</v>
      </c>
      <c r="J132" s="51" t="s">
        <v>25</v>
      </c>
      <c r="K132" s="51">
        <v>0.4</v>
      </c>
      <c r="L132" s="48" t="s">
        <v>18</v>
      </c>
    </row>
    <row r="133" spans="1:12" s="1" customFormat="1" ht="18.75" customHeight="1" x14ac:dyDescent="0.2">
      <c r="A133" s="56"/>
      <c r="B133" s="70"/>
      <c r="C133" s="137"/>
      <c r="D133" s="130"/>
      <c r="E133" s="53" t="s">
        <v>81</v>
      </c>
      <c r="F133" s="51" t="s">
        <v>15</v>
      </c>
      <c r="G133" s="51">
        <v>0.01</v>
      </c>
      <c r="H133" s="138" t="s">
        <v>28</v>
      </c>
      <c r="I133" s="53" t="s">
        <v>81</v>
      </c>
      <c r="J133" s="51" t="s">
        <v>15</v>
      </c>
      <c r="K133" s="51">
        <v>0.01</v>
      </c>
      <c r="L133" s="138" t="s">
        <v>28</v>
      </c>
    </row>
    <row r="134" spans="1:12" s="1" customFormat="1" ht="26.25" customHeight="1" x14ac:dyDescent="0.2">
      <c r="A134" s="153" t="s">
        <v>130</v>
      </c>
      <c r="B134" s="153"/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</row>
    <row r="135" spans="1:12" s="1" customFormat="1" ht="18.75" customHeight="1" x14ac:dyDescent="0.2">
      <c r="A135" s="55">
        <v>39</v>
      </c>
      <c r="B135" s="57" t="s">
        <v>72</v>
      </c>
      <c r="C135" s="59" t="s">
        <v>14</v>
      </c>
      <c r="D135" s="61">
        <v>0.47399999999999998</v>
      </c>
      <c r="E135" s="53" t="s">
        <v>73</v>
      </c>
      <c r="F135" s="51" t="s">
        <v>15</v>
      </c>
      <c r="G135" s="51">
        <v>0.47399999999999998</v>
      </c>
      <c r="H135" s="51" t="s">
        <v>28</v>
      </c>
      <c r="I135" s="53" t="s">
        <v>73</v>
      </c>
      <c r="J135" s="51" t="s">
        <v>15</v>
      </c>
      <c r="K135" s="51">
        <v>0.47399999999999998</v>
      </c>
      <c r="L135" s="51" t="s">
        <v>28</v>
      </c>
    </row>
    <row r="136" spans="1:12" s="1" customFormat="1" ht="18.75" customHeight="1" x14ac:dyDescent="0.2">
      <c r="A136" s="65"/>
      <c r="B136" s="135"/>
      <c r="C136" s="133"/>
      <c r="D136" s="134"/>
      <c r="E136" s="51"/>
      <c r="F136" s="51"/>
      <c r="G136" s="131"/>
      <c r="H136" s="51"/>
      <c r="I136" s="47" t="s">
        <v>78</v>
      </c>
      <c r="J136" s="51" t="s">
        <v>25</v>
      </c>
      <c r="K136" s="51">
        <v>1.2</v>
      </c>
      <c r="L136" s="48" t="s">
        <v>18</v>
      </c>
    </row>
    <row r="137" spans="1:12" s="1" customFormat="1" ht="18.75" customHeight="1" x14ac:dyDescent="0.2">
      <c r="A137" s="65"/>
      <c r="B137" s="135"/>
      <c r="C137" s="133"/>
      <c r="D137" s="134"/>
      <c r="E137" s="51"/>
      <c r="F137" s="51"/>
      <c r="G137" s="51"/>
      <c r="H137" s="51"/>
      <c r="I137" s="53" t="s">
        <v>20</v>
      </c>
      <c r="J137" s="51" t="s">
        <v>22</v>
      </c>
      <c r="K137" s="51">
        <v>3</v>
      </c>
      <c r="L137" s="63" t="s">
        <v>24</v>
      </c>
    </row>
    <row r="138" spans="1:12" s="1" customFormat="1" ht="18.75" customHeight="1" x14ac:dyDescent="0.2">
      <c r="A138" s="56"/>
      <c r="B138" s="58"/>
      <c r="C138" s="60"/>
      <c r="D138" s="62"/>
      <c r="E138" s="51"/>
      <c r="F138" s="51"/>
      <c r="G138" s="51"/>
      <c r="H138" s="51"/>
      <c r="I138" s="53" t="s">
        <v>21</v>
      </c>
      <c r="J138" s="51" t="s">
        <v>15</v>
      </c>
      <c r="K138" s="51">
        <v>6.0000000000000001E-3</v>
      </c>
      <c r="L138" s="64"/>
    </row>
    <row r="139" spans="1:12" s="1" customFormat="1" ht="20.25" customHeight="1" x14ac:dyDescent="0.2">
      <c r="A139" s="55">
        <v>40</v>
      </c>
      <c r="B139" s="70" t="s">
        <v>83</v>
      </c>
      <c r="C139" s="136" t="s">
        <v>27</v>
      </c>
      <c r="D139" s="130">
        <v>1</v>
      </c>
      <c r="E139" s="51"/>
      <c r="F139" s="51"/>
      <c r="G139" s="51"/>
      <c r="H139" s="51"/>
      <c r="I139" s="47" t="s">
        <v>78</v>
      </c>
      <c r="J139" s="51" t="s">
        <v>25</v>
      </c>
      <c r="K139" s="51">
        <v>1.2</v>
      </c>
      <c r="L139" s="48" t="s">
        <v>18</v>
      </c>
    </row>
    <row r="140" spans="1:12" s="1" customFormat="1" ht="19.5" customHeight="1" x14ac:dyDescent="0.2">
      <c r="A140" s="56"/>
      <c r="B140" s="70"/>
      <c r="C140" s="137"/>
      <c r="D140" s="130"/>
      <c r="E140" s="53" t="s">
        <v>81</v>
      </c>
      <c r="F140" s="51" t="s">
        <v>15</v>
      </c>
      <c r="G140" s="51">
        <v>0.01</v>
      </c>
      <c r="H140" s="138" t="s">
        <v>28</v>
      </c>
      <c r="I140" s="53" t="s">
        <v>81</v>
      </c>
      <c r="J140" s="51" t="s">
        <v>15</v>
      </c>
      <c r="K140" s="51">
        <v>0.01</v>
      </c>
      <c r="L140" s="138" t="s">
        <v>28</v>
      </c>
    </row>
    <row r="141" spans="1:12" s="1" customFormat="1" ht="17.25" customHeight="1" x14ac:dyDescent="0.2">
      <c r="A141" s="55">
        <v>41</v>
      </c>
      <c r="B141" s="57" t="s">
        <v>120</v>
      </c>
      <c r="C141" s="59" t="s">
        <v>14</v>
      </c>
      <c r="D141" s="61">
        <v>0.51700000000000002</v>
      </c>
      <c r="E141" s="53" t="s">
        <v>121</v>
      </c>
      <c r="F141" s="51" t="s">
        <v>15</v>
      </c>
      <c r="G141" s="51">
        <v>0.51700000000000002</v>
      </c>
      <c r="H141" s="51" t="s">
        <v>28</v>
      </c>
      <c r="I141" s="53" t="s">
        <v>121</v>
      </c>
      <c r="J141" s="51" t="s">
        <v>15</v>
      </c>
      <c r="K141" s="51">
        <v>0.51700000000000002</v>
      </c>
      <c r="L141" s="51" t="s">
        <v>28</v>
      </c>
    </row>
    <row r="142" spans="1:12" ht="20.25" customHeight="1" x14ac:dyDescent="0.2">
      <c r="A142" s="65"/>
      <c r="B142" s="135"/>
      <c r="C142" s="133"/>
      <c r="D142" s="134"/>
      <c r="E142" s="51"/>
      <c r="F142" s="51"/>
      <c r="G142" s="131"/>
      <c r="H142" s="51"/>
      <c r="I142" s="47" t="s">
        <v>78</v>
      </c>
      <c r="J142" s="51" t="s">
        <v>25</v>
      </c>
      <c r="K142" s="51">
        <v>1.6</v>
      </c>
      <c r="L142" s="48" t="s">
        <v>18</v>
      </c>
    </row>
    <row r="143" spans="1:12" ht="15.75" customHeight="1" x14ac:dyDescent="0.2">
      <c r="A143" s="65"/>
      <c r="B143" s="135"/>
      <c r="C143" s="133"/>
      <c r="D143" s="134"/>
      <c r="E143" s="51"/>
      <c r="F143" s="51"/>
      <c r="G143" s="51"/>
      <c r="H143" s="51"/>
      <c r="I143" s="53" t="s">
        <v>20</v>
      </c>
      <c r="J143" s="51" t="s">
        <v>22</v>
      </c>
      <c r="K143" s="51">
        <v>5</v>
      </c>
      <c r="L143" s="63" t="s">
        <v>24</v>
      </c>
    </row>
    <row r="144" spans="1:12" ht="13.5" customHeight="1" x14ac:dyDescent="0.2">
      <c r="A144" s="56"/>
      <c r="B144" s="58"/>
      <c r="C144" s="60"/>
      <c r="D144" s="62"/>
      <c r="E144" s="51"/>
      <c r="F144" s="51"/>
      <c r="G144" s="51"/>
      <c r="H144" s="51"/>
      <c r="I144" s="53" t="s">
        <v>21</v>
      </c>
      <c r="J144" s="51" t="s">
        <v>15</v>
      </c>
      <c r="K144" s="51">
        <v>0.01</v>
      </c>
      <c r="L144" s="64"/>
    </row>
    <row r="145" spans="1:12" ht="19.5" customHeight="1" x14ac:dyDescent="0.2">
      <c r="A145" s="55">
        <v>42</v>
      </c>
      <c r="B145" s="70" t="s">
        <v>122</v>
      </c>
      <c r="C145" s="136" t="s">
        <v>27</v>
      </c>
      <c r="D145" s="130">
        <v>1</v>
      </c>
      <c r="E145" s="51"/>
      <c r="F145" s="51"/>
      <c r="G145" s="51"/>
      <c r="H145" s="51"/>
      <c r="I145" s="47" t="s">
        <v>78</v>
      </c>
      <c r="J145" s="51" t="s">
        <v>25</v>
      </c>
      <c r="K145" s="51">
        <v>1.6</v>
      </c>
      <c r="L145" s="48" t="s">
        <v>18</v>
      </c>
    </row>
    <row r="146" spans="1:12" ht="21" customHeight="1" x14ac:dyDescent="0.2">
      <c r="A146" s="56"/>
      <c r="B146" s="70"/>
      <c r="C146" s="137"/>
      <c r="D146" s="130"/>
      <c r="E146" s="53" t="s">
        <v>81</v>
      </c>
      <c r="F146" s="51" t="s">
        <v>15</v>
      </c>
      <c r="G146" s="51">
        <v>0.01</v>
      </c>
      <c r="H146" s="138" t="s">
        <v>28</v>
      </c>
      <c r="I146" s="53" t="s">
        <v>81</v>
      </c>
      <c r="J146" s="51" t="s">
        <v>15</v>
      </c>
      <c r="K146" s="51">
        <v>0.01</v>
      </c>
      <c r="L146" s="138" t="s">
        <v>28</v>
      </c>
    </row>
    <row r="147" spans="1:12" ht="17.25" customHeight="1" x14ac:dyDescent="0.2">
      <c r="A147" s="55">
        <v>43</v>
      </c>
      <c r="B147" s="57" t="s">
        <v>126</v>
      </c>
      <c r="C147" s="59" t="s">
        <v>14</v>
      </c>
      <c r="D147" s="61">
        <v>0.128</v>
      </c>
      <c r="E147" s="53" t="s">
        <v>127</v>
      </c>
      <c r="F147" s="51" t="s">
        <v>15</v>
      </c>
      <c r="G147" s="51">
        <v>0.128</v>
      </c>
      <c r="H147" s="51" t="s">
        <v>28</v>
      </c>
      <c r="I147" s="53" t="s">
        <v>127</v>
      </c>
      <c r="J147" s="51" t="s">
        <v>15</v>
      </c>
      <c r="K147" s="51">
        <v>0.128</v>
      </c>
      <c r="L147" s="51" t="s">
        <v>28</v>
      </c>
    </row>
    <row r="148" spans="1:12" ht="14.25" customHeight="1" x14ac:dyDescent="0.2">
      <c r="A148" s="65"/>
      <c r="B148" s="135"/>
      <c r="C148" s="133"/>
      <c r="D148" s="134"/>
      <c r="E148" s="51"/>
      <c r="F148" s="51"/>
      <c r="G148" s="131"/>
      <c r="H148" s="51"/>
      <c r="I148" s="47" t="s">
        <v>78</v>
      </c>
      <c r="J148" s="51" t="s">
        <v>25</v>
      </c>
      <c r="K148" s="51">
        <v>0.2</v>
      </c>
      <c r="L148" s="48" t="s">
        <v>18</v>
      </c>
    </row>
    <row r="149" spans="1:12" ht="18.75" customHeight="1" x14ac:dyDescent="0.2">
      <c r="A149" s="65"/>
      <c r="B149" s="135"/>
      <c r="C149" s="133"/>
      <c r="D149" s="134"/>
      <c r="E149" s="51"/>
      <c r="F149" s="51"/>
      <c r="G149" s="51"/>
      <c r="H149" s="51"/>
      <c r="I149" s="53" t="s">
        <v>20</v>
      </c>
      <c r="J149" s="51" t="s">
        <v>22</v>
      </c>
      <c r="K149" s="51">
        <v>1</v>
      </c>
      <c r="L149" s="63" t="s">
        <v>24</v>
      </c>
    </row>
    <row r="150" spans="1:12" ht="18" customHeight="1" x14ac:dyDescent="0.2">
      <c r="A150" s="56"/>
      <c r="B150" s="58"/>
      <c r="C150" s="60"/>
      <c r="D150" s="62"/>
      <c r="E150" s="51"/>
      <c r="F150" s="51"/>
      <c r="G150" s="51"/>
      <c r="H150" s="51"/>
      <c r="I150" s="53" t="s">
        <v>21</v>
      </c>
      <c r="J150" s="51" t="s">
        <v>15</v>
      </c>
      <c r="K150" s="51">
        <v>2E-3</v>
      </c>
      <c r="L150" s="64"/>
    </row>
    <row r="151" spans="1:12" ht="22.5" customHeight="1" x14ac:dyDescent="0.2">
      <c r="A151" s="55">
        <v>44</v>
      </c>
      <c r="B151" s="70" t="s">
        <v>128</v>
      </c>
      <c r="C151" s="136" t="s">
        <v>27</v>
      </c>
      <c r="D151" s="130">
        <v>1</v>
      </c>
      <c r="E151" s="51"/>
      <c r="F151" s="51"/>
      <c r="G151" s="51"/>
      <c r="H151" s="51"/>
      <c r="I151" s="47" t="s">
        <v>78</v>
      </c>
      <c r="J151" s="51" t="s">
        <v>25</v>
      </c>
      <c r="K151" s="51">
        <v>0.4</v>
      </c>
      <c r="L151" s="48" t="s">
        <v>18</v>
      </c>
    </row>
    <row r="152" spans="1:12" ht="24.75" customHeight="1" x14ac:dyDescent="0.2">
      <c r="A152" s="56"/>
      <c r="B152" s="70"/>
      <c r="C152" s="137"/>
      <c r="D152" s="130"/>
      <c r="E152" s="53" t="s">
        <v>81</v>
      </c>
      <c r="F152" s="51" t="s">
        <v>15</v>
      </c>
      <c r="G152" s="51">
        <v>0.01</v>
      </c>
      <c r="H152" s="138" t="s">
        <v>28</v>
      </c>
      <c r="I152" s="53" t="s">
        <v>81</v>
      </c>
      <c r="J152" s="51" t="s">
        <v>15</v>
      </c>
      <c r="K152" s="51">
        <v>0.01</v>
      </c>
      <c r="L152" s="138" t="s">
        <v>28</v>
      </c>
    </row>
    <row r="153" spans="1:12" ht="30.75" customHeight="1" x14ac:dyDescent="0.2">
      <c r="A153" s="153" t="s">
        <v>131</v>
      </c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</row>
    <row r="154" spans="1:12" ht="19.5" customHeight="1" x14ac:dyDescent="0.2">
      <c r="A154" s="55">
        <v>45</v>
      </c>
      <c r="B154" s="57" t="s">
        <v>126</v>
      </c>
      <c r="C154" s="59" t="s">
        <v>14</v>
      </c>
      <c r="D154" s="61">
        <v>0.128</v>
      </c>
      <c r="E154" s="53" t="s">
        <v>127</v>
      </c>
      <c r="F154" s="51" t="s">
        <v>15</v>
      </c>
      <c r="G154" s="51">
        <v>0.128</v>
      </c>
      <c r="H154" s="51" t="s">
        <v>28</v>
      </c>
      <c r="I154" s="53" t="s">
        <v>127</v>
      </c>
      <c r="J154" s="51" t="s">
        <v>15</v>
      </c>
      <c r="K154" s="51">
        <v>0.128</v>
      </c>
      <c r="L154" s="51" t="s">
        <v>28</v>
      </c>
    </row>
    <row r="155" spans="1:12" ht="19.5" customHeight="1" x14ac:dyDescent="0.2">
      <c r="A155" s="65"/>
      <c r="B155" s="135"/>
      <c r="C155" s="133"/>
      <c r="D155" s="134"/>
      <c r="E155" s="51"/>
      <c r="F155" s="51"/>
      <c r="G155" s="131"/>
      <c r="H155" s="51"/>
      <c r="I155" s="53" t="s">
        <v>118</v>
      </c>
      <c r="J155" s="51" t="s">
        <v>25</v>
      </c>
      <c r="K155" s="51">
        <v>0.2</v>
      </c>
      <c r="L155" s="48" t="s">
        <v>18</v>
      </c>
    </row>
    <row r="156" spans="1:12" ht="16.5" customHeight="1" x14ac:dyDescent="0.2">
      <c r="A156" s="65"/>
      <c r="B156" s="135"/>
      <c r="C156" s="133"/>
      <c r="D156" s="134"/>
      <c r="E156" s="51"/>
      <c r="F156" s="51"/>
      <c r="G156" s="51"/>
      <c r="H156" s="51"/>
      <c r="I156" s="53" t="s">
        <v>20</v>
      </c>
      <c r="J156" s="51" t="s">
        <v>22</v>
      </c>
      <c r="K156" s="51">
        <v>1</v>
      </c>
      <c r="L156" s="63" t="s">
        <v>24</v>
      </c>
    </row>
    <row r="157" spans="1:12" ht="16.5" customHeight="1" x14ac:dyDescent="0.2">
      <c r="A157" s="56"/>
      <c r="B157" s="58"/>
      <c r="C157" s="60"/>
      <c r="D157" s="62"/>
      <c r="E157" s="51"/>
      <c r="F157" s="51"/>
      <c r="G157" s="51"/>
      <c r="H157" s="51"/>
      <c r="I157" s="53" t="s">
        <v>21</v>
      </c>
      <c r="J157" s="51" t="s">
        <v>15</v>
      </c>
      <c r="K157" s="51">
        <v>2E-3</v>
      </c>
      <c r="L157" s="64"/>
    </row>
    <row r="158" spans="1:12" ht="27.75" customHeight="1" x14ac:dyDescent="0.2">
      <c r="A158" s="55">
        <v>46</v>
      </c>
      <c r="B158" s="70" t="s">
        <v>128</v>
      </c>
      <c r="C158" s="136" t="s">
        <v>27</v>
      </c>
      <c r="D158" s="130">
        <v>1</v>
      </c>
      <c r="E158" s="51"/>
      <c r="F158" s="51"/>
      <c r="G158" s="51"/>
      <c r="H158" s="51"/>
      <c r="I158" s="47" t="s">
        <v>78</v>
      </c>
      <c r="J158" s="51" t="s">
        <v>25</v>
      </c>
      <c r="K158" s="51">
        <v>0.4</v>
      </c>
      <c r="L158" s="48" t="s">
        <v>18</v>
      </c>
    </row>
    <row r="159" spans="1:12" ht="17.25" customHeight="1" x14ac:dyDescent="0.2">
      <c r="A159" s="56"/>
      <c r="B159" s="70"/>
      <c r="C159" s="137"/>
      <c r="D159" s="130"/>
      <c r="E159" s="53" t="s">
        <v>81</v>
      </c>
      <c r="F159" s="51" t="s">
        <v>15</v>
      </c>
      <c r="G159" s="51">
        <v>0.01</v>
      </c>
      <c r="H159" s="138" t="s">
        <v>28</v>
      </c>
      <c r="I159" s="53" t="s">
        <v>81</v>
      </c>
      <c r="J159" s="51" t="s">
        <v>15</v>
      </c>
      <c r="K159" s="51">
        <v>0.01</v>
      </c>
      <c r="L159" s="138" t="s">
        <v>28</v>
      </c>
    </row>
    <row r="160" spans="1:12" ht="27.75" customHeight="1" x14ac:dyDescent="0.2">
      <c r="A160" s="55">
        <v>47</v>
      </c>
      <c r="B160" s="69" t="s">
        <v>70</v>
      </c>
      <c r="C160" s="59" t="s">
        <v>14</v>
      </c>
      <c r="D160" s="61">
        <v>9.4E-2</v>
      </c>
      <c r="E160" s="53" t="s">
        <v>71</v>
      </c>
      <c r="F160" s="51" t="s">
        <v>15</v>
      </c>
      <c r="G160" s="51">
        <v>9.4E-2</v>
      </c>
      <c r="H160" s="51" t="s">
        <v>28</v>
      </c>
      <c r="I160" s="53" t="s">
        <v>71</v>
      </c>
      <c r="J160" s="51" t="s">
        <v>15</v>
      </c>
      <c r="K160" s="51">
        <v>9.4E-2</v>
      </c>
      <c r="L160" s="51" t="s">
        <v>28</v>
      </c>
    </row>
    <row r="161" spans="1:12" ht="14.25" customHeight="1" x14ac:dyDescent="0.2">
      <c r="A161" s="65"/>
      <c r="B161" s="132"/>
      <c r="C161" s="133"/>
      <c r="D161" s="134"/>
      <c r="E161" s="51"/>
      <c r="F161" s="51"/>
      <c r="G161" s="131"/>
      <c r="H161" s="51"/>
      <c r="I161" s="53" t="s">
        <v>118</v>
      </c>
      <c r="J161" s="51" t="s">
        <v>25</v>
      </c>
      <c r="K161" s="51">
        <v>0.35</v>
      </c>
      <c r="L161" s="48" t="s">
        <v>18</v>
      </c>
    </row>
    <row r="162" spans="1:12" ht="18.75" customHeight="1" x14ac:dyDescent="0.2">
      <c r="A162" s="55">
        <v>48</v>
      </c>
      <c r="B162" s="70" t="s">
        <v>82</v>
      </c>
      <c r="C162" s="136" t="s">
        <v>27</v>
      </c>
      <c r="D162" s="130">
        <v>1</v>
      </c>
      <c r="E162" s="51"/>
      <c r="F162" s="51"/>
      <c r="G162" s="51"/>
      <c r="H162" s="51"/>
      <c r="I162" s="53" t="s">
        <v>118</v>
      </c>
      <c r="J162" s="51" t="s">
        <v>25</v>
      </c>
      <c r="K162" s="51">
        <v>0.35</v>
      </c>
      <c r="L162" s="48" t="s">
        <v>18</v>
      </c>
    </row>
    <row r="163" spans="1:12" ht="19.5" customHeight="1" x14ac:dyDescent="0.2">
      <c r="A163" s="56"/>
      <c r="B163" s="70"/>
      <c r="C163" s="137"/>
      <c r="D163" s="130"/>
      <c r="E163" s="53" t="s">
        <v>81</v>
      </c>
      <c r="F163" s="51" t="s">
        <v>15</v>
      </c>
      <c r="G163" s="51">
        <v>1E-3</v>
      </c>
      <c r="H163" s="138" t="s">
        <v>28</v>
      </c>
      <c r="I163" s="53" t="s">
        <v>81</v>
      </c>
      <c r="J163" s="51" t="s">
        <v>15</v>
      </c>
      <c r="K163" s="51">
        <v>1E-3</v>
      </c>
      <c r="L163" s="138" t="s">
        <v>28</v>
      </c>
    </row>
    <row r="164" spans="1:12" ht="18.75" customHeight="1" x14ac:dyDescent="0.2">
      <c r="A164" s="55">
        <v>49</v>
      </c>
      <c r="B164" s="69" t="s">
        <v>132</v>
      </c>
      <c r="C164" s="59" t="s">
        <v>14</v>
      </c>
      <c r="D164" s="61">
        <v>8.2000000000000003E-2</v>
      </c>
      <c r="E164" s="53" t="s">
        <v>133</v>
      </c>
      <c r="F164" s="51" t="s">
        <v>15</v>
      </c>
      <c r="G164" s="51">
        <v>8.2000000000000003E-2</v>
      </c>
      <c r="H164" s="51" t="s">
        <v>28</v>
      </c>
      <c r="I164" s="53" t="s">
        <v>133</v>
      </c>
      <c r="J164" s="51" t="s">
        <v>15</v>
      </c>
      <c r="K164" s="51">
        <v>8.2000000000000003E-2</v>
      </c>
      <c r="L164" s="51" t="s">
        <v>28</v>
      </c>
    </row>
    <row r="165" spans="1:12" ht="21.75" customHeight="1" x14ac:dyDescent="0.2">
      <c r="A165" s="65"/>
      <c r="B165" s="132"/>
      <c r="C165" s="133"/>
      <c r="D165" s="134"/>
      <c r="E165" s="51"/>
      <c r="F165" s="51"/>
      <c r="G165" s="131"/>
      <c r="H165" s="51"/>
      <c r="I165" s="53" t="s">
        <v>118</v>
      </c>
      <c r="J165" s="51" t="s">
        <v>25</v>
      </c>
      <c r="K165" s="51">
        <v>0.35</v>
      </c>
      <c r="L165" s="48" t="s">
        <v>18</v>
      </c>
    </row>
    <row r="166" spans="1:12" ht="13.5" customHeight="1" x14ac:dyDescent="0.2">
      <c r="A166" s="55">
        <v>50</v>
      </c>
      <c r="B166" s="70" t="s">
        <v>134</v>
      </c>
      <c r="C166" s="136" t="s">
        <v>27</v>
      </c>
      <c r="D166" s="130">
        <v>1</v>
      </c>
      <c r="E166" s="51"/>
      <c r="F166" s="51"/>
      <c r="G166" s="51"/>
      <c r="H166" s="51"/>
      <c r="I166" s="53" t="s">
        <v>118</v>
      </c>
      <c r="J166" s="51" t="s">
        <v>25</v>
      </c>
      <c r="K166" s="51">
        <v>0.35</v>
      </c>
      <c r="L166" s="48" t="s">
        <v>18</v>
      </c>
    </row>
    <row r="167" spans="1:12" ht="26.25" customHeight="1" x14ac:dyDescent="0.2">
      <c r="A167" s="56"/>
      <c r="B167" s="70"/>
      <c r="C167" s="137"/>
      <c r="D167" s="130"/>
      <c r="E167" s="53" t="s">
        <v>81</v>
      </c>
      <c r="F167" s="51" t="s">
        <v>15</v>
      </c>
      <c r="G167" s="51">
        <v>1E-3</v>
      </c>
      <c r="H167" s="138" t="s">
        <v>28</v>
      </c>
      <c r="I167" s="53" t="s">
        <v>81</v>
      </c>
      <c r="J167" s="51" t="s">
        <v>15</v>
      </c>
      <c r="K167" s="51">
        <v>1E-3</v>
      </c>
      <c r="L167" s="138" t="s">
        <v>28</v>
      </c>
    </row>
    <row r="168" spans="1:12" ht="27.75" customHeight="1" x14ac:dyDescent="0.2">
      <c r="A168" s="55">
        <v>51</v>
      </c>
      <c r="B168" s="57" t="s">
        <v>72</v>
      </c>
      <c r="C168" s="59" t="s">
        <v>14</v>
      </c>
      <c r="D168" s="61">
        <v>0.316</v>
      </c>
      <c r="E168" s="53" t="s">
        <v>73</v>
      </c>
      <c r="F168" s="51" t="s">
        <v>15</v>
      </c>
      <c r="G168" s="51">
        <v>0.316</v>
      </c>
      <c r="H168" s="51" t="s">
        <v>28</v>
      </c>
      <c r="I168" s="53" t="s">
        <v>73</v>
      </c>
      <c r="J168" s="51" t="s">
        <v>15</v>
      </c>
      <c r="K168" s="51">
        <v>0.316</v>
      </c>
      <c r="L168" s="51" t="s">
        <v>28</v>
      </c>
    </row>
    <row r="169" spans="1:12" ht="27.75" customHeight="1" x14ac:dyDescent="0.2">
      <c r="A169" s="65"/>
      <c r="B169" s="135"/>
      <c r="C169" s="133"/>
      <c r="D169" s="134"/>
      <c r="E169" s="51"/>
      <c r="F169" s="51"/>
      <c r="G169" s="131"/>
      <c r="H169" s="51"/>
      <c r="I169" s="47" t="s">
        <v>78</v>
      </c>
      <c r="J169" s="51" t="s">
        <v>25</v>
      </c>
      <c r="K169" s="51">
        <v>1.2</v>
      </c>
      <c r="L169" s="48" t="s">
        <v>18</v>
      </c>
    </row>
    <row r="170" spans="1:12" ht="18" customHeight="1" x14ac:dyDescent="0.2">
      <c r="A170" s="65"/>
      <c r="B170" s="135"/>
      <c r="C170" s="133"/>
      <c r="D170" s="134"/>
      <c r="E170" s="51"/>
      <c r="F170" s="51"/>
      <c r="G170" s="51"/>
      <c r="H170" s="51"/>
      <c r="I170" s="53" t="s">
        <v>20</v>
      </c>
      <c r="J170" s="51" t="s">
        <v>22</v>
      </c>
      <c r="K170" s="51">
        <v>3</v>
      </c>
      <c r="L170" s="63" t="s">
        <v>24</v>
      </c>
    </row>
    <row r="171" spans="1:12" ht="16.5" customHeight="1" x14ac:dyDescent="0.2">
      <c r="A171" s="56"/>
      <c r="B171" s="58"/>
      <c r="C171" s="60"/>
      <c r="D171" s="62"/>
      <c r="E171" s="51"/>
      <c r="F171" s="51"/>
      <c r="G171" s="51"/>
      <c r="H171" s="51"/>
      <c r="I171" s="53" t="s">
        <v>21</v>
      </c>
      <c r="J171" s="51" t="s">
        <v>15</v>
      </c>
      <c r="K171" s="51">
        <v>6.0000000000000001E-3</v>
      </c>
      <c r="L171" s="64"/>
    </row>
    <row r="172" spans="1:12" ht="18.75" customHeight="1" x14ac:dyDescent="0.2">
      <c r="A172" s="55">
        <v>52</v>
      </c>
      <c r="B172" s="70" t="s">
        <v>83</v>
      </c>
      <c r="C172" s="136" t="s">
        <v>27</v>
      </c>
      <c r="D172" s="130">
        <v>2</v>
      </c>
      <c r="E172" s="51"/>
      <c r="F172" s="51"/>
      <c r="G172" s="51"/>
      <c r="H172" s="51"/>
      <c r="I172" s="47" t="s">
        <v>78</v>
      </c>
      <c r="J172" s="51" t="s">
        <v>25</v>
      </c>
      <c r="K172" s="51">
        <v>1.2</v>
      </c>
      <c r="L172" s="48" t="s">
        <v>18</v>
      </c>
    </row>
    <row r="173" spans="1:12" ht="19.5" customHeight="1" x14ac:dyDescent="0.2">
      <c r="A173" s="56"/>
      <c r="B173" s="70"/>
      <c r="C173" s="137"/>
      <c r="D173" s="130"/>
      <c r="E173" s="53" t="s">
        <v>81</v>
      </c>
      <c r="F173" s="51" t="s">
        <v>15</v>
      </c>
      <c r="G173" s="51">
        <v>0.01</v>
      </c>
      <c r="H173" s="138" t="s">
        <v>28</v>
      </c>
      <c r="I173" s="53" t="s">
        <v>81</v>
      </c>
      <c r="J173" s="51" t="s">
        <v>15</v>
      </c>
      <c r="K173" s="51">
        <v>0.01</v>
      </c>
      <c r="L173" s="138" t="s">
        <v>28</v>
      </c>
    </row>
    <row r="174" spans="1:12" ht="15" customHeight="1" x14ac:dyDescent="0.2">
      <c r="A174" s="55">
        <v>53</v>
      </c>
      <c r="B174" s="57" t="s">
        <v>120</v>
      </c>
      <c r="C174" s="59" t="s">
        <v>14</v>
      </c>
      <c r="D174" s="61">
        <v>0.51700000000000002</v>
      </c>
      <c r="E174" s="53" t="s">
        <v>121</v>
      </c>
      <c r="F174" s="51" t="s">
        <v>15</v>
      </c>
      <c r="G174" s="51">
        <v>0.51700000000000002</v>
      </c>
      <c r="H174" s="51" t="s">
        <v>28</v>
      </c>
      <c r="I174" s="53" t="s">
        <v>121</v>
      </c>
      <c r="J174" s="51" t="s">
        <v>15</v>
      </c>
      <c r="K174" s="51">
        <v>0.51700000000000002</v>
      </c>
      <c r="L174" s="51" t="s">
        <v>28</v>
      </c>
    </row>
    <row r="175" spans="1:12" ht="18" customHeight="1" x14ac:dyDescent="0.2">
      <c r="A175" s="65"/>
      <c r="B175" s="135"/>
      <c r="C175" s="133"/>
      <c r="D175" s="134"/>
      <c r="E175" s="51"/>
      <c r="F175" s="51"/>
      <c r="G175" s="131"/>
      <c r="H175" s="51"/>
      <c r="I175" s="47" t="s">
        <v>78</v>
      </c>
      <c r="J175" s="51" t="s">
        <v>25</v>
      </c>
      <c r="K175" s="51">
        <v>1.6</v>
      </c>
      <c r="L175" s="48" t="s">
        <v>18</v>
      </c>
    </row>
    <row r="176" spans="1:12" ht="17.25" customHeight="1" x14ac:dyDescent="0.2">
      <c r="A176" s="65"/>
      <c r="B176" s="135"/>
      <c r="C176" s="133"/>
      <c r="D176" s="134"/>
      <c r="E176" s="51"/>
      <c r="F176" s="51"/>
      <c r="G176" s="51"/>
      <c r="H176" s="51"/>
      <c r="I176" s="53" t="s">
        <v>20</v>
      </c>
      <c r="J176" s="51" t="s">
        <v>22</v>
      </c>
      <c r="K176" s="51">
        <v>5</v>
      </c>
      <c r="L176" s="63" t="s">
        <v>24</v>
      </c>
    </row>
    <row r="177" spans="1:12" ht="15" customHeight="1" x14ac:dyDescent="0.2">
      <c r="A177" s="56"/>
      <c r="B177" s="58"/>
      <c r="C177" s="60"/>
      <c r="D177" s="62"/>
      <c r="E177" s="51"/>
      <c r="F177" s="51"/>
      <c r="G177" s="51"/>
      <c r="H177" s="51"/>
      <c r="I177" s="53" t="s">
        <v>21</v>
      </c>
      <c r="J177" s="51" t="s">
        <v>15</v>
      </c>
      <c r="K177" s="51">
        <v>0.01</v>
      </c>
      <c r="L177" s="64"/>
    </row>
    <row r="178" spans="1:12" ht="24" customHeight="1" x14ac:dyDescent="0.2">
      <c r="A178" s="55">
        <v>54</v>
      </c>
      <c r="B178" s="70" t="s">
        <v>122</v>
      </c>
      <c r="C178" s="136" t="s">
        <v>27</v>
      </c>
      <c r="D178" s="130">
        <v>1</v>
      </c>
      <c r="E178" s="51"/>
      <c r="F178" s="51"/>
      <c r="G178" s="51"/>
      <c r="H178" s="51"/>
      <c r="I178" s="47" t="s">
        <v>78</v>
      </c>
      <c r="J178" s="51" t="s">
        <v>25</v>
      </c>
      <c r="K178" s="51">
        <v>1.6</v>
      </c>
      <c r="L178" s="48" t="s">
        <v>18</v>
      </c>
    </row>
    <row r="179" spans="1:12" ht="21.75" customHeight="1" x14ac:dyDescent="0.2">
      <c r="A179" s="56"/>
      <c r="B179" s="70"/>
      <c r="C179" s="137"/>
      <c r="D179" s="130"/>
      <c r="E179" s="53" t="s">
        <v>81</v>
      </c>
      <c r="F179" s="51" t="s">
        <v>15</v>
      </c>
      <c r="G179" s="51">
        <v>0.01</v>
      </c>
      <c r="H179" s="138" t="s">
        <v>28</v>
      </c>
      <c r="I179" s="53" t="s">
        <v>81</v>
      </c>
      <c r="J179" s="51" t="s">
        <v>15</v>
      </c>
      <c r="K179" s="51">
        <v>0.01</v>
      </c>
      <c r="L179" s="138" t="s">
        <v>28</v>
      </c>
    </row>
    <row r="180" spans="1:12" ht="31.5" customHeight="1" x14ac:dyDescent="0.2">
      <c r="A180" s="153" t="s">
        <v>135</v>
      </c>
      <c r="B180" s="153"/>
      <c r="C180" s="153"/>
      <c r="D180" s="153"/>
      <c r="E180" s="153"/>
      <c r="F180" s="153"/>
      <c r="G180" s="153"/>
      <c r="H180" s="153"/>
      <c r="I180" s="153"/>
      <c r="J180" s="153"/>
      <c r="K180" s="153"/>
      <c r="L180" s="153"/>
    </row>
    <row r="181" spans="1:12" ht="19.5" customHeight="1" x14ac:dyDescent="0.2">
      <c r="A181" s="55">
        <v>55</v>
      </c>
      <c r="B181" s="69" t="s">
        <v>132</v>
      </c>
      <c r="C181" s="59" t="s">
        <v>14</v>
      </c>
      <c r="D181" s="61">
        <v>8.2000000000000003E-2</v>
      </c>
      <c r="E181" s="53" t="s">
        <v>133</v>
      </c>
      <c r="F181" s="51" t="s">
        <v>15</v>
      </c>
      <c r="G181" s="51">
        <v>8.2000000000000003E-2</v>
      </c>
      <c r="H181" s="51" t="s">
        <v>28</v>
      </c>
      <c r="I181" s="53" t="s">
        <v>133</v>
      </c>
      <c r="J181" s="51" t="s">
        <v>15</v>
      </c>
      <c r="K181" s="51">
        <v>8.2000000000000003E-2</v>
      </c>
      <c r="L181" s="51" t="s">
        <v>28</v>
      </c>
    </row>
    <row r="182" spans="1:12" ht="21.75" customHeight="1" x14ac:dyDescent="0.2">
      <c r="A182" s="65"/>
      <c r="B182" s="132"/>
      <c r="C182" s="133"/>
      <c r="D182" s="134"/>
      <c r="E182" s="51"/>
      <c r="F182" s="51"/>
      <c r="G182" s="131"/>
      <c r="H182" s="51"/>
      <c r="I182" s="47" t="s">
        <v>78</v>
      </c>
      <c r="J182" s="51" t="s">
        <v>25</v>
      </c>
      <c r="K182" s="51">
        <v>0.35</v>
      </c>
      <c r="L182" s="48" t="s">
        <v>18</v>
      </c>
    </row>
    <row r="183" spans="1:12" ht="18.75" customHeight="1" x14ac:dyDescent="0.2">
      <c r="A183" s="55">
        <v>56</v>
      </c>
      <c r="B183" s="70" t="s">
        <v>134</v>
      </c>
      <c r="C183" s="136" t="s">
        <v>27</v>
      </c>
      <c r="D183" s="130">
        <v>4</v>
      </c>
      <c r="E183" s="51"/>
      <c r="F183" s="51"/>
      <c r="G183" s="51"/>
      <c r="H183" s="51"/>
      <c r="I183" s="47" t="s">
        <v>78</v>
      </c>
      <c r="J183" s="51" t="s">
        <v>25</v>
      </c>
      <c r="K183" s="51">
        <v>1.25</v>
      </c>
      <c r="L183" s="48" t="s">
        <v>18</v>
      </c>
    </row>
    <row r="184" spans="1:12" ht="23.25" customHeight="1" x14ac:dyDescent="0.2">
      <c r="A184" s="56"/>
      <c r="B184" s="70"/>
      <c r="C184" s="137"/>
      <c r="D184" s="130"/>
      <c r="E184" s="53" t="s">
        <v>81</v>
      </c>
      <c r="F184" s="51" t="s">
        <v>15</v>
      </c>
      <c r="G184" s="51">
        <v>1E-3</v>
      </c>
      <c r="H184" s="138" t="s">
        <v>28</v>
      </c>
      <c r="I184" s="53" t="s">
        <v>81</v>
      </c>
      <c r="J184" s="51" t="s">
        <v>15</v>
      </c>
      <c r="K184" s="51">
        <v>1E-3</v>
      </c>
      <c r="L184" s="138" t="s">
        <v>28</v>
      </c>
    </row>
    <row r="185" spans="1:12" ht="27.75" customHeight="1" x14ac:dyDescent="0.2">
      <c r="A185" s="153" t="s">
        <v>138</v>
      </c>
      <c r="B185" s="153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</row>
    <row r="186" spans="1:12" ht="15" customHeight="1" x14ac:dyDescent="0.2">
      <c r="A186" s="66">
        <v>57</v>
      </c>
      <c r="B186" s="70" t="s">
        <v>136</v>
      </c>
      <c r="C186" s="129" t="s">
        <v>14</v>
      </c>
      <c r="D186" s="130">
        <v>7.0000000000000001E-3</v>
      </c>
      <c r="E186" s="53" t="s">
        <v>68</v>
      </c>
      <c r="F186" s="51" t="s">
        <v>15</v>
      </c>
      <c r="G186" s="51">
        <v>7.0000000000000001E-3</v>
      </c>
      <c r="H186" s="51" t="s">
        <v>28</v>
      </c>
      <c r="I186" s="53" t="s">
        <v>68</v>
      </c>
      <c r="J186" s="51" t="s">
        <v>15</v>
      </c>
      <c r="K186" s="51">
        <v>7.0000000000000001E-3</v>
      </c>
      <c r="L186" s="51" t="s">
        <v>28</v>
      </c>
    </row>
    <row r="187" spans="1:12" ht="30" customHeight="1" x14ac:dyDescent="0.2">
      <c r="A187" s="66"/>
      <c r="B187" s="70"/>
      <c r="C187" s="129"/>
      <c r="D187" s="130"/>
      <c r="E187" s="51"/>
      <c r="F187" s="51"/>
      <c r="G187" s="131"/>
      <c r="H187" s="51"/>
      <c r="I187" s="53" t="s">
        <v>88</v>
      </c>
      <c r="J187" s="51" t="s">
        <v>25</v>
      </c>
      <c r="K187" s="51">
        <v>0.26</v>
      </c>
      <c r="L187" s="48" t="s">
        <v>18</v>
      </c>
    </row>
    <row r="188" spans="1:12" ht="17.25" customHeight="1" x14ac:dyDescent="0.2">
      <c r="A188" s="55">
        <v>58</v>
      </c>
      <c r="B188" s="69" t="s">
        <v>137</v>
      </c>
      <c r="C188" s="59" t="s">
        <v>14</v>
      </c>
      <c r="D188" s="61">
        <v>1.9E-2</v>
      </c>
      <c r="E188" s="53" t="s">
        <v>71</v>
      </c>
      <c r="F188" s="51" t="s">
        <v>15</v>
      </c>
      <c r="G188" s="51">
        <v>1.9E-2</v>
      </c>
      <c r="H188" s="51" t="s">
        <v>28</v>
      </c>
      <c r="I188" s="53" t="s">
        <v>71</v>
      </c>
      <c r="J188" s="51" t="s">
        <v>15</v>
      </c>
      <c r="K188" s="51">
        <v>1.9E-2</v>
      </c>
      <c r="L188" s="51" t="s">
        <v>28</v>
      </c>
    </row>
    <row r="189" spans="1:12" ht="27" customHeight="1" x14ac:dyDescent="0.2">
      <c r="A189" s="65"/>
      <c r="B189" s="132"/>
      <c r="C189" s="133"/>
      <c r="D189" s="134"/>
      <c r="E189" s="51"/>
      <c r="F189" s="51"/>
      <c r="G189" s="131"/>
      <c r="H189" s="51"/>
      <c r="I189" s="53" t="s">
        <v>118</v>
      </c>
      <c r="J189" s="51" t="s">
        <v>25</v>
      </c>
      <c r="K189" s="51">
        <v>0.35</v>
      </c>
      <c r="L189" s="48" t="s">
        <v>18</v>
      </c>
    </row>
    <row r="190" spans="1:12" ht="19.5" customHeight="1" x14ac:dyDescent="0.2">
      <c r="A190" s="55">
        <v>59</v>
      </c>
      <c r="B190" s="70" t="s">
        <v>80</v>
      </c>
      <c r="C190" s="136" t="s">
        <v>27</v>
      </c>
      <c r="D190" s="130">
        <v>1</v>
      </c>
      <c r="E190" s="51"/>
      <c r="F190" s="51"/>
      <c r="G190" s="51"/>
      <c r="H190" s="51"/>
      <c r="I190" s="53" t="s">
        <v>88</v>
      </c>
      <c r="J190" s="51" t="s">
        <v>25</v>
      </c>
      <c r="K190" s="51">
        <v>0.26</v>
      </c>
      <c r="L190" s="48" t="s">
        <v>18</v>
      </c>
    </row>
    <row r="191" spans="1:12" ht="24" customHeight="1" x14ac:dyDescent="0.2">
      <c r="A191" s="56"/>
      <c r="B191" s="70"/>
      <c r="C191" s="137"/>
      <c r="D191" s="130"/>
      <c r="E191" s="53" t="s">
        <v>81</v>
      </c>
      <c r="F191" s="51" t="s">
        <v>15</v>
      </c>
      <c r="G191" s="51">
        <v>1E-3</v>
      </c>
      <c r="H191" s="138" t="s">
        <v>28</v>
      </c>
      <c r="I191" s="53" t="s">
        <v>81</v>
      </c>
      <c r="J191" s="51" t="s">
        <v>15</v>
      </c>
      <c r="K191" s="51">
        <v>1E-3</v>
      </c>
      <c r="L191" s="138" t="s">
        <v>28</v>
      </c>
    </row>
    <row r="192" spans="1:12" ht="17.25" customHeight="1" x14ac:dyDescent="0.2">
      <c r="A192" s="55">
        <v>60</v>
      </c>
      <c r="B192" s="70" t="s">
        <v>82</v>
      </c>
      <c r="C192" s="136" t="s">
        <v>27</v>
      </c>
      <c r="D192" s="130">
        <v>1</v>
      </c>
      <c r="E192" s="51"/>
      <c r="F192" s="51"/>
      <c r="G192" s="51"/>
      <c r="H192" s="51"/>
      <c r="I192" s="53" t="s">
        <v>118</v>
      </c>
      <c r="J192" s="51" t="s">
        <v>25</v>
      </c>
      <c r="K192" s="51">
        <v>0.35</v>
      </c>
      <c r="L192" s="48" t="s">
        <v>18</v>
      </c>
    </row>
    <row r="193" spans="1:12" ht="27.75" customHeight="1" x14ac:dyDescent="0.2">
      <c r="A193" s="56"/>
      <c r="B193" s="70"/>
      <c r="C193" s="137"/>
      <c r="D193" s="130"/>
      <c r="E193" s="53" t="s">
        <v>81</v>
      </c>
      <c r="F193" s="51" t="s">
        <v>15</v>
      </c>
      <c r="G193" s="51">
        <v>3.0000000000000001E-3</v>
      </c>
      <c r="H193" s="138" t="s">
        <v>28</v>
      </c>
      <c r="I193" s="53" t="s">
        <v>81</v>
      </c>
      <c r="J193" s="51" t="s">
        <v>15</v>
      </c>
      <c r="K193" s="51">
        <v>3.0000000000000001E-3</v>
      </c>
      <c r="L193" s="138" t="s">
        <v>28</v>
      </c>
    </row>
    <row r="194" spans="1:12" ht="19.5" customHeight="1" x14ac:dyDescent="0.2">
      <c r="A194" s="55">
        <v>61</v>
      </c>
      <c r="B194" s="57" t="s">
        <v>95</v>
      </c>
      <c r="C194" s="59" t="s">
        <v>14</v>
      </c>
      <c r="D194" s="61">
        <v>4.3999999999999997E-2</v>
      </c>
      <c r="E194" s="46" t="s">
        <v>96</v>
      </c>
      <c r="F194" s="48" t="s">
        <v>15</v>
      </c>
      <c r="G194" s="48">
        <v>2.5000000000000001E-2</v>
      </c>
      <c r="H194" s="49" t="s">
        <v>28</v>
      </c>
      <c r="I194" s="46" t="s">
        <v>96</v>
      </c>
      <c r="J194" s="48" t="s">
        <v>15</v>
      </c>
      <c r="K194" s="48">
        <v>2.5000000000000001E-2</v>
      </c>
      <c r="L194" s="49" t="s">
        <v>28</v>
      </c>
    </row>
    <row r="195" spans="1:12" ht="19.5" customHeight="1" x14ac:dyDescent="0.2">
      <c r="A195" s="65"/>
      <c r="B195" s="135"/>
      <c r="C195" s="133"/>
      <c r="D195" s="134"/>
      <c r="E195" s="46" t="s">
        <v>139</v>
      </c>
      <c r="F195" s="48" t="s">
        <v>15</v>
      </c>
      <c r="G195" s="48">
        <v>1.9E-2</v>
      </c>
      <c r="H195" s="49" t="s">
        <v>28</v>
      </c>
      <c r="I195" s="46" t="s">
        <v>139</v>
      </c>
      <c r="J195" s="48" t="s">
        <v>15</v>
      </c>
      <c r="K195" s="48">
        <v>1.9E-2</v>
      </c>
      <c r="L195" s="49" t="s">
        <v>28</v>
      </c>
    </row>
    <row r="196" spans="1:12" ht="18.75" customHeight="1" x14ac:dyDescent="0.2">
      <c r="A196" s="65"/>
      <c r="B196" s="135"/>
      <c r="C196" s="133"/>
      <c r="D196" s="134"/>
      <c r="E196" s="51"/>
      <c r="F196" s="51"/>
      <c r="G196" s="14"/>
      <c r="H196" s="131"/>
      <c r="I196" s="47" t="s">
        <v>78</v>
      </c>
      <c r="J196" s="51" t="s">
        <v>25</v>
      </c>
      <c r="K196" s="51">
        <v>2.6</v>
      </c>
      <c r="L196" s="48" t="s">
        <v>18</v>
      </c>
    </row>
    <row r="197" spans="1:12" ht="18.75" customHeight="1" x14ac:dyDescent="0.2">
      <c r="A197" s="65"/>
      <c r="B197" s="135"/>
      <c r="C197" s="133"/>
      <c r="D197" s="134"/>
      <c r="E197" s="51"/>
      <c r="F197" s="51"/>
      <c r="G197" s="14"/>
      <c r="H197" s="131"/>
      <c r="I197" s="53" t="s">
        <v>20</v>
      </c>
      <c r="J197" s="51" t="s">
        <v>22</v>
      </c>
      <c r="K197" s="51">
        <v>10</v>
      </c>
      <c r="L197" s="63" t="s">
        <v>24</v>
      </c>
    </row>
    <row r="198" spans="1:12" ht="18.75" customHeight="1" x14ac:dyDescent="0.2">
      <c r="A198" s="56"/>
      <c r="B198" s="58"/>
      <c r="C198" s="60"/>
      <c r="D198" s="62"/>
      <c r="E198" s="51"/>
      <c r="F198" s="51"/>
      <c r="G198" s="14"/>
      <c r="H198" s="131"/>
      <c r="I198" s="53" t="s">
        <v>21</v>
      </c>
      <c r="J198" s="51" t="s">
        <v>15</v>
      </c>
      <c r="K198" s="51">
        <v>0.02</v>
      </c>
      <c r="L198" s="64"/>
    </row>
    <row r="199" spans="1:12" x14ac:dyDescent="0.2">
      <c r="B199" s="71" t="s">
        <v>29</v>
      </c>
      <c r="C199" s="71"/>
      <c r="D199" s="154"/>
      <c r="E199" s="154"/>
      <c r="F199" s="154"/>
      <c r="G199" s="154"/>
      <c r="H199" s="154"/>
      <c r="I199" s="154"/>
      <c r="J199" s="154"/>
      <c r="K199" s="154"/>
      <c r="L199" s="154"/>
    </row>
    <row r="200" spans="1:12" x14ac:dyDescent="0.2">
      <c r="B200" s="4" t="s">
        <v>19</v>
      </c>
      <c r="C200" s="120"/>
      <c r="D200" s="123"/>
      <c r="E200" s="8"/>
      <c r="F200" s="8"/>
      <c r="G200" s="8"/>
      <c r="H200" s="8"/>
      <c r="I200" s="8"/>
      <c r="J200" s="8"/>
      <c r="K200" s="8"/>
      <c r="L200" s="8"/>
    </row>
    <row r="201" spans="1:12" x14ac:dyDescent="0.2">
      <c r="B201" s="10"/>
      <c r="C201" s="10"/>
      <c r="D201" s="10"/>
      <c r="E201" s="10"/>
      <c r="F201" s="10" t="s">
        <v>31</v>
      </c>
      <c r="G201" s="11"/>
      <c r="K201" s="155"/>
      <c r="L201" s="8"/>
    </row>
    <row r="202" spans="1:12" x14ac:dyDescent="0.2">
      <c r="B202" s="10"/>
      <c r="C202" s="10"/>
      <c r="D202" s="10"/>
      <c r="E202" s="10"/>
      <c r="F202" s="12"/>
      <c r="G202" s="11"/>
      <c r="K202" s="155"/>
      <c r="L202" s="8"/>
    </row>
    <row r="203" spans="1:12" x14ac:dyDescent="0.2">
      <c r="B203" s="13"/>
      <c r="C203" s="120"/>
      <c r="D203" s="123"/>
      <c r="E203" s="8"/>
      <c r="F203" s="10" t="s">
        <v>30</v>
      </c>
      <c r="G203" s="11"/>
      <c r="K203" s="8"/>
      <c r="L203" s="8"/>
    </row>
    <row r="204" spans="1:12" x14ac:dyDescent="0.2">
      <c r="A204" s="156"/>
      <c r="B204" s="156"/>
      <c r="C204" s="118"/>
      <c r="D204" s="157"/>
      <c r="E204" s="157"/>
      <c r="F204" s="3"/>
      <c r="G204" s="34"/>
      <c r="H204" s="158"/>
      <c r="I204" s="158"/>
      <c r="J204" s="158"/>
      <c r="K204" s="159"/>
      <c r="L204" s="160"/>
    </row>
    <row r="205" spans="1:12" x14ac:dyDescent="0.2">
      <c r="G205" s="7"/>
      <c r="H205" s="163"/>
      <c r="I205" s="163"/>
      <c r="J205" s="163"/>
      <c r="K205" s="112"/>
      <c r="L205" s="112"/>
    </row>
  </sheetData>
  <mergeCells count="307">
    <mergeCell ref="A194:A198"/>
    <mergeCell ref="B194:B198"/>
    <mergeCell ref="C194:C198"/>
    <mergeCell ref="D194:D198"/>
    <mergeCell ref="L197:L198"/>
    <mergeCell ref="D190:D191"/>
    <mergeCell ref="A192:A193"/>
    <mergeCell ref="B192:B193"/>
    <mergeCell ref="C192:C193"/>
    <mergeCell ref="D192:D193"/>
    <mergeCell ref="A188:A189"/>
    <mergeCell ref="B188:B189"/>
    <mergeCell ref="C188:C189"/>
    <mergeCell ref="D188:D189"/>
    <mergeCell ref="A183:A184"/>
    <mergeCell ref="B183:B184"/>
    <mergeCell ref="C183:C184"/>
    <mergeCell ref="D183:D184"/>
    <mergeCell ref="A185:L185"/>
    <mergeCell ref="A186:A187"/>
    <mergeCell ref="B186:B187"/>
    <mergeCell ref="C186:C187"/>
    <mergeCell ref="D186:D187"/>
    <mergeCell ref="A178:A179"/>
    <mergeCell ref="B178:B179"/>
    <mergeCell ref="C178:C179"/>
    <mergeCell ref="D178:D179"/>
    <mergeCell ref="A180:L180"/>
    <mergeCell ref="A181:A182"/>
    <mergeCell ref="B181:B182"/>
    <mergeCell ref="C181:C182"/>
    <mergeCell ref="D181:D182"/>
    <mergeCell ref="A172:A173"/>
    <mergeCell ref="B172:B173"/>
    <mergeCell ref="C172:C173"/>
    <mergeCell ref="D172:D173"/>
    <mergeCell ref="A174:A177"/>
    <mergeCell ref="B174:B177"/>
    <mergeCell ref="C174:C177"/>
    <mergeCell ref="D174:D177"/>
    <mergeCell ref="L176:L177"/>
    <mergeCell ref="A166:A167"/>
    <mergeCell ref="B166:B167"/>
    <mergeCell ref="C166:C167"/>
    <mergeCell ref="D166:D167"/>
    <mergeCell ref="A168:A171"/>
    <mergeCell ref="B168:B171"/>
    <mergeCell ref="C168:C171"/>
    <mergeCell ref="D168:D171"/>
    <mergeCell ref="L170:L171"/>
    <mergeCell ref="C160:C161"/>
    <mergeCell ref="D160:D161"/>
    <mergeCell ref="A162:A163"/>
    <mergeCell ref="B162:B163"/>
    <mergeCell ref="C162:C163"/>
    <mergeCell ref="D162:D163"/>
    <mergeCell ref="A164:A165"/>
    <mergeCell ref="B164:B165"/>
    <mergeCell ref="C164:C165"/>
    <mergeCell ref="D164:D165"/>
    <mergeCell ref="A44:A45"/>
    <mergeCell ref="B44:B45"/>
    <mergeCell ref="C44:C45"/>
    <mergeCell ref="D44:D45"/>
    <mergeCell ref="L47:L48"/>
    <mergeCell ref="A50:L50"/>
    <mergeCell ref="B51:B57"/>
    <mergeCell ref="A51:A57"/>
    <mergeCell ref="C51:C57"/>
    <mergeCell ref="D51:D57"/>
    <mergeCell ref="L56:L57"/>
    <mergeCell ref="L51:L54"/>
    <mergeCell ref="H51:H54"/>
    <mergeCell ref="D46:D49"/>
    <mergeCell ref="B25:B26"/>
    <mergeCell ref="C25:C26"/>
    <mergeCell ref="D25:D26"/>
    <mergeCell ref="A27:A28"/>
    <mergeCell ref="B27:B28"/>
    <mergeCell ref="C27:C28"/>
    <mergeCell ref="D27:D28"/>
    <mergeCell ref="A37:L37"/>
    <mergeCell ref="L41:L42"/>
    <mergeCell ref="L21:L22"/>
    <mergeCell ref="A29:L29"/>
    <mergeCell ref="B30:B33"/>
    <mergeCell ref="A30:A33"/>
    <mergeCell ref="C30:C33"/>
    <mergeCell ref="D30:D33"/>
    <mergeCell ref="L31:L32"/>
    <mergeCell ref="D15:D16"/>
    <mergeCell ref="C15:C16"/>
    <mergeCell ref="B15:B16"/>
    <mergeCell ref="A15:A16"/>
    <mergeCell ref="A17:A18"/>
    <mergeCell ref="B17:B18"/>
    <mergeCell ref="C17:C18"/>
    <mergeCell ref="D17:D18"/>
    <mergeCell ref="B19:B22"/>
    <mergeCell ref="A19:A22"/>
    <mergeCell ref="C19:C22"/>
    <mergeCell ref="D19:D22"/>
    <mergeCell ref="B23:B24"/>
    <mergeCell ref="A23:A24"/>
    <mergeCell ref="C23:C24"/>
    <mergeCell ref="D23:D24"/>
    <mergeCell ref="A25:A26"/>
    <mergeCell ref="A8:L8"/>
    <mergeCell ref="B9:E9"/>
    <mergeCell ref="B10:B12"/>
    <mergeCell ref="A10:A12"/>
    <mergeCell ref="J11:J12"/>
    <mergeCell ref="I10:L10"/>
    <mergeCell ref="I11:I12"/>
    <mergeCell ref="K11:K12"/>
    <mergeCell ref="I1:K1"/>
    <mergeCell ref="A7:L7"/>
    <mergeCell ref="I6:L6"/>
    <mergeCell ref="A1:C1"/>
    <mergeCell ref="A4:C4"/>
    <mergeCell ref="A5:D5"/>
    <mergeCell ref="C10:C12"/>
    <mergeCell ref="D10:D12"/>
    <mergeCell ref="E11:E12"/>
    <mergeCell ref="F11:F12"/>
    <mergeCell ref="L11:L12"/>
    <mergeCell ref="G11:G12"/>
    <mergeCell ref="H11:H12"/>
    <mergeCell ref="E10:H10"/>
    <mergeCell ref="A204:B204"/>
    <mergeCell ref="H205:J205"/>
    <mergeCell ref="A14:L14"/>
    <mergeCell ref="B34:B36"/>
    <mergeCell ref="B40:B43"/>
    <mergeCell ref="C40:C43"/>
    <mergeCell ref="D40:D43"/>
    <mergeCell ref="A40:A43"/>
    <mergeCell ref="D34:D36"/>
    <mergeCell ref="B38:B39"/>
    <mergeCell ref="A38:A39"/>
    <mergeCell ref="C38:C39"/>
    <mergeCell ref="D38:D39"/>
    <mergeCell ref="A34:A36"/>
    <mergeCell ref="C34:C36"/>
    <mergeCell ref="B46:B49"/>
    <mergeCell ref="A46:A49"/>
    <mergeCell ref="C46:C49"/>
    <mergeCell ref="A94:A95"/>
    <mergeCell ref="B94:B95"/>
    <mergeCell ref="C94:C95"/>
    <mergeCell ref="D94:D95"/>
    <mergeCell ref="L94:L95"/>
    <mergeCell ref="B199:C199"/>
    <mergeCell ref="A65:A66"/>
    <mergeCell ref="B65:B66"/>
    <mergeCell ref="C65:C66"/>
    <mergeCell ref="D65:D66"/>
    <mergeCell ref="B68:B69"/>
    <mergeCell ref="A68:A69"/>
    <mergeCell ref="C68:C69"/>
    <mergeCell ref="D68:D69"/>
    <mergeCell ref="A67:L67"/>
    <mergeCell ref="A70:A71"/>
    <mergeCell ref="B70:B71"/>
    <mergeCell ref="C70:C71"/>
    <mergeCell ref="D70:D71"/>
    <mergeCell ref="A72:L72"/>
    <mergeCell ref="A73:A74"/>
    <mergeCell ref="B73:B74"/>
    <mergeCell ref="C73:C74"/>
    <mergeCell ref="D73:D74"/>
    <mergeCell ref="A132:A133"/>
    <mergeCell ref="B132:B133"/>
    <mergeCell ref="C132:C133"/>
    <mergeCell ref="D132:D133"/>
    <mergeCell ref="L124:L125"/>
    <mergeCell ref="A128:A131"/>
    <mergeCell ref="B128:B131"/>
    <mergeCell ref="C128:C131"/>
    <mergeCell ref="D128:D131"/>
    <mergeCell ref="L130:L131"/>
    <mergeCell ref="A120:A121"/>
    <mergeCell ref="B120:B121"/>
    <mergeCell ref="C120:C121"/>
    <mergeCell ref="D120:D121"/>
    <mergeCell ref="A122:A125"/>
    <mergeCell ref="B122:B125"/>
    <mergeCell ref="C122:C125"/>
    <mergeCell ref="D122:D125"/>
    <mergeCell ref="A126:A127"/>
    <mergeCell ref="B126:B127"/>
    <mergeCell ref="C126:C127"/>
    <mergeCell ref="D126:D127"/>
    <mergeCell ref="A153:L153"/>
    <mergeCell ref="A151:A152"/>
    <mergeCell ref="B151:B152"/>
    <mergeCell ref="C151:C152"/>
    <mergeCell ref="D151:D152"/>
    <mergeCell ref="A141:A144"/>
    <mergeCell ref="B141:B144"/>
    <mergeCell ref="C141:C144"/>
    <mergeCell ref="D141:D144"/>
    <mergeCell ref="L143:L144"/>
    <mergeCell ref="A145:A146"/>
    <mergeCell ref="B145:B146"/>
    <mergeCell ref="C145:C146"/>
    <mergeCell ref="A154:A157"/>
    <mergeCell ref="B154:B157"/>
    <mergeCell ref="C154:C157"/>
    <mergeCell ref="D154:D157"/>
    <mergeCell ref="L156:L157"/>
    <mergeCell ref="A158:A159"/>
    <mergeCell ref="B158:B159"/>
    <mergeCell ref="C158:C159"/>
    <mergeCell ref="D158:D159"/>
    <mergeCell ref="A160:A161"/>
    <mergeCell ref="B160:B161"/>
    <mergeCell ref="A190:A191"/>
    <mergeCell ref="B190:B191"/>
    <mergeCell ref="C190:C191"/>
    <mergeCell ref="A58:L58"/>
    <mergeCell ref="A59:A62"/>
    <mergeCell ref="B59:B62"/>
    <mergeCell ref="C59:C62"/>
    <mergeCell ref="D59:D62"/>
    <mergeCell ref="A63:A64"/>
    <mergeCell ref="B63:B64"/>
    <mergeCell ref="C63:C64"/>
    <mergeCell ref="D63:D64"/>
    <mergeCell ref="A75:A76"/>
    <mergeCell ref="B75:B76"/>
    <mergeCell ref="C75:C76"/>
    <mergeCell ref="D75:D76"/>
    <mergeCell ref="A77:A80"/>
    <mergeCell ref="B77:B80"/>
    <mergeCell ref="C77:C80"/>
    <mergeCell ref="D77:D80"/>
    <mergeCell ref="L78:L79"/>
    <mergeCell ref="A81:L81"/>
    <mergeCell ref="A82:A85"/>
    <mergeCell ref="B82:B85"/>
    <mergeCell ref="C82:C85"/>
    <mergeCell ref="D82:D85"/>
    <mergeCell ref="L84:L85"/>
    <mergeCell ref="A86:A87"/>
    <mergeCell ref="B86:B87"/>
    <mergeCell ref="C86:C87"/>
    <mergeCell ref="D86:D87"/>
    <mergeCell ref="A88:A91"/>
    <mergeCell ref="B88:B91"/>
    <mergeCell ref="C88:C91"/>
    <mergeCell ref="D88:D91"/>
    <mergeCell ref="L90:L91"/>
    <mergeCell ref="A92:A93"/>
    <mergeCell ref="B92:B93"/>
    <mergeCell ref="C92:C93"/>
    <mergeCell ref="D92:D93"/>
    <mergeCell ref="A96:L96"/>
    <mergeCell ref="A97:A100"/>
    <mergeCell ref="B97:B100"/>
    <mergeCell ref="C97:C100"/>
    <mergeCell ref="D97:D100"/>
    <mergeCell ref="L99:L100"/>
    <mergeCell ref="A101:A102"/>
    <mergeCell ref="B101:B102"/>
    <mergeCell ref="C101:C102"/>
    <mergeCell ref="D101:D102"/>
    <mergeCell ref="L105:L106"/>
    <mergeCell ref="A109:A112"/>
    <mergeCell ref="B109:B112"/>
    <mergeCell ref="C109:C112"/>
    <mergeCell ref="D109:D112"/>
    <mergeCell ref="L111:L112"/>
    <mergeCell ref="A115:L115"/>
    <mergeCell ref="A116:A119"/>
    <mergeCell ref="B116:B119"/>
    <mergeCell ref="C116:C119"/>
    <mergeCell ref="D116:D119"/>
    <mergeCell ref="L118:L119"/>
    <mergeCell ref="A113:A114"/>
    <mergeCell ref="B113:B114"/>
    <mergeCell ref="C113:C114"/>
    <mergeCell ref="D113:D114"/>
    <mergeCell ref="A107:A108"/>
    <mergeCell ref="B107:B108"/>
    <mergeCell ref="C107:C108"/>
    <mergeCell ref="D107:D108"/>
    <mergeCell ref="B103:B106"/>
    <mergeCell ref="C103:C106"/>
    <mergeCell ref="D103:D106"/>
    <mergeCell ref="A103:A106"/>
    <mergeCell ref="D145:D146"/>
    <mergeCell ref="A147:A150"/>
    <mergeCell ref="B147:B150"/>
    <mergeCell ref="C147:C150"/>
    <mergeCell ref="D147:D150"/>
    <mergeCell ref="L149:L150"/>
    <mergeCell ref="A134:L134"/>
    <mergeCell ref="A135:A138"/>
    <mergeCell ref="B135:B138"/>
    <mergeCell ref="C135:C138"/>
    <mergeCell ref="D135:D138"/>
    <mergeCell ref="L137:L138"/>
    <mergeCell ref="A139:A140"/>
    <mergeCell ref="B139:B140"/>
    <mergeCell ref="C139:C140"/>
    <mergeCell ref="D139:D140"/>
  </mergeCells>
  <phoneticPr fontId="0" type="noConversion"/>
  <pageMargins left="0" right="0" top="0.39370078740157483" bottom="0.23622047244094491" header="0.11811023622047245" footer="0.11811023622047245"/>
  <pageSetup paperSize="9" scale="86" fitToHeight="43" orientation="landscape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E29" sqref="E29"/>
    </sheetView>
  </sheetViews>
  <sheetFormatPr defaultColWidth="9.140625" defaultRowHeight="12.75" x14ac:dyDescent="0.2"/>
  <cols>
    <col min="1" max="1" width="3.7109375" style="12" customWidth="1"/>
    <col min="2" max="2" width="40.5703125" style="12" customWidth="1"/>
    <col min="3" max="3" width="13" style="12" customWidth="1"/>
    <col min="4" max="4" width="10.140625" style="12" customWidth="1"/>
    <col min="5" max="5" width="16.28515625" style="12" customWidth="1"/>
    <col min="6" max="6" width="6.28515625" style="12" customWidth="1"/>
    <col min="7" max="7" width="6" style="12" customWidth="1"/>
    <col min="8" max="8" width="7.7109375" style="12" customWidth="1"/>
    <col min="9" max="9" width="33.7109375" style="12" customWidth="1"/>
    <col min="10" max="10" width="6.5703125" style="12" customWidth="1"/>
    <col min="11" max="11" width="10.5703125" style="12" customWidth="1"/>
    <col min="12" max="12" width="18.7109375" style="12" customWidth="1"/>
    <col min="13" max="116" width="9.140625" style="38"/>
    <col min="117" max="117" width="3" style="38" customWidth="1"/>
    <col min="118" max="118" width="3.7109375" style="38" customWidth="1"/>
    <col min="119" max="119" width="40.5703125" style="38" customWidth="1"/>
    <col min="120" max="120" width="11.140625" style="38" customWidth="1"/>
    <col min="121" max="121" width="10.140625" style="38" customWidth="1"/>
    <col min="122" max="122" width="16.28515625" style="38" customWidth="1"/>
    <col min="123" max="123" width="6.28515625" style="38" customWidth="1"/>
    <col min="124" max="124" width="6" style="38" customWidth="1"/>
    <col min="125" max="125" width="7.7109375" style="38" customWidth="1"/>
    <col min="126" max="126" width="19.5703125" style="38" customWidth="1"/>
    <col min="127" max="127" width="6.5703125" style="38" customWidth="1"/>
    <col min="128" max="128" width="10.5703125" style="38" customWidth="1"/>
    <col min="129" max="129" width="13.85546875" style="38" customWidth="1"/>
    <col min="130" max="134" width="6.85546875" style="38" customWidth="1"/>
    <col min="135" max="135" width="9.85546875" style="38" customWidth="1"/>
    <col min="136" max="16384" width="9.140625" style="38"/>
  </cols>
  <sheetData>
    <row r="1" spans="1:13" s="17" customFormat="1" ht="18" customHeight="1" x14ac:dyDescent="0.25">
      <c r="A1" s="88" t="s">
        <v>34</v>
      </c>
      <c r="B1" s="88"/>
      <c r="C1" s="88"/>
      <c r="D1" s="19"/>
      <c r="E1" s="15"/>
      <c r="F1" s="15"/>
      <c r="G1" s="20"/>
      <c r="H1" s="20"/>
      <c r="I1" s="21"/>
      <c r="J1" s="22"/>
      <c r="K1" s="16"/>
      <c r="L1" s="22" t="s">
        <v>35</v>
      </c>
    </row>
    <row r="2" spans="1:13" s="17" customFormat="1" ht="19.5" customHeight="1" x14ac:dyDescent="0.25">
      <c r="A2" s="89"/>
      <c r="B2" s="89"/>
      <c r="C2" s="89"/>
      <c r="D2" s="89"/>
      <c r="E2" s="15"/>
      <c r="F2" s="23"/>
      <c r="G2" s="23"/>
      <c r="H2" s="23"/>
      <c r="I2" s="24"/>
      <c r="J2" s="24"/>
      <c r="K2" s="16"/>
      <c r="L2" s="24" t="s">
        <v>44</v>
      </c>
      <c r="M2" s="18"/>
    </row>
    <row r="3" spans="1:13" s="17" customFormat="1" ht="16.5" customHeight="1" x14ac:dyDescent="0.25">
      <c r="A3" s="90"/>
      <c r="B3" s="90"/>
      <c r="C3" s="90"/>
      <c r="D3" s="90"/>
      <c r="E3" s="15"/>
      <c r="F3" s="23"/>
      <c r="G3" s="23"/>
      <c r="H3" s="23"/>
      <c r="I3" s="24"/>
      <c r="J3" s="24"/>
      <c r="K3" s="16"/>
      <c r="L3" s="24" t="s">
        <v>36</v>
      </c>
      <c r="M3" s="18"/>
    </row>
    <row r="4" spans="1:13" s="17" customFormat="1" ht="16.5" customHeight="1" x14ac:dyDescent="0.25">
      <c r="A4" s="21"/>
      <c r="B4" s="24"/>
      <c r="C4" s="25"/>
      <c r="D4" s="25"/>
      <c r="E4" s="15"/>
      <c r="F4" s="15"/>
      <c r="G4" s="15"/>
      <c r="H4" s="15"/>
      <c r="I4" s="21"/>
      <c r="J4" s="24"/>
      <c r="K4" s="16"/>
      <c r="L4" s="24" t="s">
        <v>33</v>
      </c>
      <c r="M4" s="18"/>
    </row>
    <row r="5" spans="1:13" s="17" customFormat="1" ht="16.5" customHeight="1" x14ac:dyDescent="0.25">
      <c r="A5" s="26"/>
      <c r="B5" s="27"/>
      <c r="C5" s="27"/>
      <c r="D5" s="27"/>
      <c r="E5" s="28"/>
      <c r="F5" s="28"/>
      <c r="G5" s="28"/>
      <c r="H5" s="28"/>
      <c r="I5" s="28"/>
      <c r="J5" s="29"/>
      <c r="K5" s="16"/>
      <c r="L5" s="29" t="s">
        <v>45</v>
      </c>
      <c r="M5" s="18"/>
    </row>
    <row r="6" spans="1:13" s="17" customFormat="1" ht="16.5" customHeight="1" x14ac:dyDescent="0.25">
      <c r="A6" s="26"/>
      <c r="B6" s="28"/>
      <c r="C6" s="28"/>
      <c r="D6" s="28"/>
      <c r="E6" s="28"/>
      <c r="F6" s="28"/>
      <c r="G6" s="28"/>
      <c r="H6" s="28"/>
      <c r="I6" s="28"/>
      <c r="J6" s="29"/>
      <c r="K6" s="16"/>
      <c r="L6" s="29" t="s">
        <v>46</v>
      </c>
      <c r="M6" s="18"/>
    </row>
    <row r="7" spans="1:13" s="17" customFormat="1" ht="16.5" customHeight="1" x14ac:dyDescent="0.25">
      <c r="A7" s="30"/>
      <c r="B7" s="31"/>
      <c r="C7" s="5"/>
      <c r="D7" s="32"/>
      <c r="E7" s="33"/>
      <c r="F7" s="33"/>
      <c r="G7" s="34"/>
      <c r="H7" s="35"/>
      <c r="I7" s="36"/>
      <c r="J7" s="36"/>
      <c r="K7" s="36"/>
      <c r="L7" s="37"/>
      <c r="M7" s="18"/>
    </row>
    <row r="8" spans="1:13" ht="15" x14ac:dyDescent="0.25">
      <c r="A8" s="91" t="s">
        <v>61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1:13" ht="33" customHeight="1" x14ac:dyDescent="0.2">
      <c r="A9" s="92" t="s">
        <v>140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</row>
    <row r="10" spans="1:13" ht="18" x14ac:dyDescent="0.25">
      <c r="A10" s="39"/>
      <c r="B10" s="39"/>
      <c r="C10" s="39"/>
      <c r="D10" s="87" t="s">
        <v>47</v>
      </c>
      <c r="E10" s="87"/>
      <c r="F10" s="87"/>
      <c r="G10" s="87"/>
      <c r="H10" s="39"/>
      <c r="I10" s="39"/>
      <c r="J10" s="39"/>
      <c r="K10" s="39"/>
      <c r="L10" s="39"/>
    </row>
    <row r="11" spans="1:13" ht="15" x14ac:dyDescent="0.25">
      <c r="A11" s="40"/>
      <c r="B11" s="41" t="s">
        <v>41</v>
      </c>
      <c r="C11" s="41"/>
      <c r="D11" s="41"/>
      <c r="E11" s="41"/>
      <c r="F11" s="77"/>
      <c r="G11" s="77"/>
      <c r="H11" s="77"/>
      <c r="I11" s="41"/>
      <c r="J11" s="41"/>
      <c r="K11" s="41"/>
      <c r="L11" s="41"/>
    </row>
    <row r="12" spans="1:13" ht="15" x14ac:dyDescent="0.25">
      <c r="A12" s="40"/>
      <c r="B12" s="41" t="s">
        <v>48</v>
      </c>
      <c r="C12" s="41"/>
      <c r="D12" s="41" t="s">
        <v>49</v>
      </c>
      <c r="E12" s="41"/>
      <c r="F12" s="42"/>
      <c r="G12" s="42"/>
      <c r="H12" s="38"/>
      <c r="I12" s="41"/>
      <c r="J12" s="41"/>
      <c r="K12" s="38"/>
      <c r="L12" s="42"/>
    </row>
    <row r="13" spans="1:13" x14ac:dyDescent="0.2">
      <c r="A13" s="78" t="s">
        <v>37</v>
      </c>
      <c r="B13" s="79" t="s">
        <v>38</v>
      </c>
      <c r="C13" s="82" t="s">
        <v>50</v>
      </c>
      <c r="D13" s="83"/>
      <c r="E13" s="82" t="s">
        <v>5</v>
      </c>
      <c r="F13" s="84"/>
      <c r="G13" s="84"/>
      <c r="H13" s="83"/>
      <c r="I13" s="78" t="s">
        <v>51</v>
      </c>
      <c r="J13" s="78"/>
      <c r="K13" s="78"/>
      <c r="L13" s="78"/>
    </row>
    <row r="14" spans="1:13" x14ac:dyDescent="0.2">
      <c r="A14" s="78"/>
      <c r="B14" s="80"/>
      <c r="C14" s="79" t="s">
        <v>7</v>
      </c>
      <c r="D14" s="79" t="s">
        <v>8</v>
      </c>
      <c r="E14" s="79" t="s">
        <v>2</v>
      </c>
      <c r="F14" s="79" t="s">
        <v>7</v>
      </c>
      <c r="G14" s="79" t="s">
        <v>8</v>
      </c>
      <c r="H14" s="85" t="s">
        <v>52</v>
      </c>
      <c r="I14" s="78" t="s">
        <v>2</v>
      </c>
      <c r="J14" s="78" t="s">
        <v>7</v>
      </c>
      <c r="K14" s="78" t="s">
        <v>8</v>
      </c>
      <c r="L14" s="76" t="s">
        <v>39</v>
      </c>
    </row>
    <row r="15" spans="1:13" ht="12.75" customHeight="1" x14ac:dyDescent="0.2">
      <c r="A15" s="78"/>
      <c r="B15" s="80"/>
      <c r="C15" s="80"/>
      <c r="D15" s="80"/>
      <c r="E15" s="80"/>
      <c r="F15" s="80"/>
      <c r="G15" s="80"/>
      <c r="H15" s="86"/>
      <c r="I15" s="78"/>
      <c r="J15" s="78"/>
      <c r="K15" s="78"/>
      <c r="L15" s="76"/>
    </row>
    <row r="16" spans="1:13" ht="12.75" customHeight="1" x14ac:dyDescent="0.2">
      <c r="A16" s="78"/>
      <c r="B16" s="81"/>
      <c r="C16" s="81"/>
      <c r="D16" s="81"/>
      <c r="E16" s="81"/>
      <c r="F16" s="81"/>
      <c r="G16" s="81"/>
      <c r="H16" s="86"/>
      <c r="I16" s="78"/>
      <c r="J16" s="78"/>
      <c r="K16" s="78"/>
      <c r="L16" s="76"/>
    </row>
    <row r="17" spans="1:12" x14ac:dyDescent="0.2">
      <c r="A17" s="43">
        <v>1</v>
      </c>
      <c r="B17" s="44">
        <v>2</v>
      </c>
      <c r="C17" s="44">
        <v>3</v>
      </c>
      <c r="D17" s="44">
        <v>4</v>
      </c>
      <c r="E17" s="44">
        <v>5</v>
      </c>
      <c r="F17" s="44">
        <v>6</v>
      </c>
      <c r="G17" s="44">
        <v>7</v>
      </c>
      <c r="H17" s="45">
        <v>8</v>
      </c>
      <c r="I17" s="43">
        <v>9</v>
      </c>
      <c r="J17" s="43">
        <v>10</v>
      </c>
      <c r="K17" s="43">
        <v>11</v>
      </c>
      <c r="L17" s="43">
        <v>12</v>
      </c>
    </row>
    <row r="18" spans="1:12" x14ac:dyDescent="0.2">
      <c r="A18" s="75" t="s">
        <v>62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</row>
    <row r="19" spans="1:12" ht="25.5" customHeight="1" x14ac:dyDescent="0.2">
      <c r="A19" s="63">
        <v>1</v>
      </c>
      <c r="B19" s="94" t="s">
        <v>141</v>
      </c>
      <c r="C19" s="95" t="s">
        <v>53</v>
      </c>
      <c r="D19" s="96" t="s">
        <v>142</v>
      </c>
      <c r="E19" s="97"/>
      <c r="F19" s="98"/>
      <c r="G19" s="48"/>
      <c r="H19" s="98"/>
      <c r="I19" s="105" t="s">
        <v>54</v>
      </c>
      <c r="J19" s="51" t="s">
        <v>42</v>
      </c>
      <c r="K19" s="106">
        <f>0.009*16/100</f>
        <v>1.4399999999999999E-3</v>
      </c>
      <c r="L19" s="49" t="s">
        <v>40</v>
      </c>
    </row>
    <row r="20" spans="1:12" ht="14.25" customHeight="1" x14ac:dyDescent="0.2">
      <c r="A20" s="68"/>
      <c r="B20" s="99"/>
      <c r="C20" s="100"/>
      <c r="D20" s="101"/>
      <c r="E20" s="97"/>
      <c r="F20" s="98"/>
      <c r="G20" s="48"/>
      <c r="H20" s="98"/>
      <c r="I20" s="105" t="s">
        <v>55</v>
      </c>
      <c r="J20" s="51" t="s">
        <v>14</v>
      </c>
      <c r="K20" s="107">
        <f>0.035*16/100</f>
        <v>5.6000000000000008E-3</v>
      </c>
      <c r="L20" s="49" t="s">
        <v>40</v>
      </c>
    </row>
    <row r="21" spans="1:12" ht="25.5" x14ac:dyDescent="0.2">
      <c r="A21" s="64"/>
      <c r="B21" s="102"/>
      <c r="C21" s="103"/>
      <c r="D21" s="104"/>
      <c r="E21" s="97"/>
      <c r="F21" s="98"/>
      <c r="G21" s="48"/>
      <c r="H21" s="98"/>
      <c r="I21" s="53" t="s">
        <v>56</v>
      </c>
      <c r="J21" s="51" t="s">
        <v>26</v>
      </c>
      <c r="K21" s="107">
        <f>3.4*16/100</f>
        <v>0.54400000000000004</v>
      </c>
      <c r="L21" s="48" t="s">
        <v>40</v>
      </c>
    </row>
    <row r="22" spans="1:12" ht="27.75" customHeight="1" x14ac:dyDescent="0.2">
      <c r="A22" s="63">
        <v>2</v>
      </c>
      <c r="B22" s="94" t="s">
        <v>143</v>
      </c>
      <c r="C22" s="95" t="s">
        <v>53</v>
      </c>
      <c r="D22" s="96" t="s">
        <v>144</v>
      </c>
      <c r="E22" s="97"/>
      <c r="F22" s="98"/>
      <c r="G22" s="48"/>
      <c r="H22" s="98"/>
      <c r="I22" s="105" t="s">
        <v>54</v>
      </c>
      <c r="J22" s="51" t="s">
        <v>42</v>
      </c>
      <c r="K22" s="106">
        <f>0.009*6/100</f>
        <v>5.399999999999999E-4</v>
      </c>
      <c r="L22" s="49" t="s">
        <v>40</v>
      </c>
    </row>
    <row r="23" spans="1:12" x14ac:dyDescent="0.2">
      <c r="A23" s="68"/>
      <c r="B23" s="99"/>
      <c r="C23" s="100"/>
      <c r="D23" s="101"/>
      <c r="E23" s="97"/>
      <c r="F23" s="98"/>
      <c r="G23" s="48"/>
      <c r="H23" s="98"/>
      <c r="I23" s="105" t="s">
        <v>55</v>
      </c>
      <c r="J23" s="51" t="s">
        <v>14</v>
      </c>
      <c r="K23" s="107">
        <f>0.035*6/100</f>
        <v>2.1000000000000003E-3</v>
      </c>
      <c r="L23" s="49" t="s">
        <v>40</v>
      </c>
    </row>
    <row r="24" spans="1:12" ht="25.5" x14ac:dyDescent="0.2">
      <c r="A24" s="64"/>
      <c r="B24" s="102"/>
      <c r="C24" s="103"/>
      <c r="D24" s="104"/>
      <c r="E24" s="97"/>
      <c r="F24" s="98"/>
      <c r="G24" s="48"/>
      <c r="H24" s="98"/>
      <c r="I24" s="53" t="s">
        <v>56</v>
      </c>
      <c r="J24" s="51" t="s">
        <v>26</v>
      </c>
      <c r="K24" s="107">
        <f>3.4*6/100</f>
        <v>0.20399999999999999</v>
      </c>
      <c r="L24" s="48" t="s">
        <v>40</v>
      </c>
    </row>
    <row r="26" spans="1:12" x14ac:dyDescent="0.2">
      <c r="B26" s="12" t="s">
        <v>57</v>
      </c>
      <c r="E26" s="12" t="s">
        <v>64</v>
      </c>
      <c r="F26" s="12" t="s">
        <v>65</v>
      </c>
      <c r="J26" s="12" t="s">
        <v>58</v>
      </c>
    </row>
    <row r="27" spans="1:12" x14ac:dyDescent="0.2">
      <c r="B27" s="6"/>
    </row>
    <row r="28" spans="1:12" x14ac:dyDescent="0.2">
      <c r="B28" s="38"/>
      <c r="C28" s="38"/>
      <c r="F28" s="12" t="s">
        <v>66</v>
      </c>
      <c r="J28" s="12" t="s">
        <v>59</v>
      </c>
    </row>
    <row r="29" spans="1:12" x14ac:dyDescent="0.2">
      <c r="B29" s="38"/>
      <c r="C29" s="38"/>
      <c r="F29" s="12" t="s">
        <v>63</v>
      </c>
    </row>
    <row r="30" spans="1:12" x14ac:dyDescent="0.2">
      <c r="B30" s="11"/>
    </row>
    <row r="32" spans="1:12" x14ac:dyDescent="0.2">
      <c r="A32" s="12" t="s">
        <v>60</v>
      </c>
      <c r="B32" s="38"/>
      <c r="E32" s="12" t="s">
        <v>60</v>
      </c>
    </row>
  </sheetData>
  <mergeCells count="31">
    <mergeCell ref="D10:G10"/>
    <mergeCell ref="A1:C1"/>
    <mergeCell ref="A2:D2"/>
    <mergeCell ref="A3:D3"/>
    <mergeCell ref="A8:L8"/>
    <mergeCell ref="A9:L9"/>
    <mergeCell ref="L14:L16"/>
    <mergeCell ref="F11:H11"/>
    <mergeCell ref="A13:A16"/>
    <mergeCell ref="B13:B16"/>
    <mergeCell ref="C13:D13"/>
    <mergeCell ref="E13:H13"/>
    <mergeCell ref="I13:L13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A18:L18"/>
    <mergeCell ref="A19:A21"/>
    <mergeCell ref="B19:B21"/>
    <mergeCell ref="C19:C21"/>
    <mergeCell ref="D19:D21"/>
    <mergeCell ref="A22:A24"/>
    <mergeCell ref="B22:B24"/>
    <mergeCell ref="C22:C24"/>
    <mergeCell ref="D22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Замена мк для провоза бараб к-6</vt:lpstr>
      <vt:lpstr>Леса</vt:lpstr>
      <vt:lpstr>'Замена мк для провоза бараб к-6'!Область_печати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Ryabtsovskiy Evgeniy</cp:lastModifiedBy>
  <cp:lastPrinted>2013-12-18T00:15:54Z</cp:lastPrinted>
  <dcterms:created xsi:type="dcterms:W3CDTF">1996-10-08T23:32:33Z</dcterms:created>
  <dcterms:modified xsi:type="dcterms:W3CDTF">2023-10-20T02:02:35Z</dcterms:modified>
</cp:coreProperties>
</file>