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Nikolaev_IV\Desktop\Дефектовки\ВОР К-6\"/>
    </mc:Choice>
  </mc:AlternateContent>
  <xr:revisionPtr revIDLastSave="0" documentId="13_ncr:1_{06A4E404-092C-4958-BC83-15D193511A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от 215 " sheetId="1" r:id="rId1"/>
  </sheets>
  <definedNames>
    <definedName name="_xlnm._FilterDatabase" localSheetId="0" hidden="1">'Лот 215 '!$A$13:$L$41</definedName>
    <definedName name="_xlnm.Print_Area" localSheetId="0">'Лот 215 '!$A$1:$M$48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K23" i="1"/>
  <c r="K30" i="1"/>
  <c r="K27" i="1"/>
  <c r="K21" i="1"/>
</calcChain>
</file>

<file path=xl/sharedStrings.xml><?xml version="1.0" encoding="utf-8"?>
<sst xmlns="http://schemas.openxmlformats.org/spreadsheetml/2006/main" count="145" uniqueCount="77">
  <si>
    <t>СОГЛАСОВАНО:</t>
  </si>
  <si>
    <t>УТВЕРЖДАЮ:</t>
  </si>
  <si>
    <t>технический директор ТЭЦ-9</t>
  </si>
  <si>
    <t>______________ А.В. Нелюбов</t>
  </si>
  <si>
    <t>№ пп</t>
  </si>
  <si>
    <t>Наименование</t>
  </si>
  <si>
    <t xml:space="preserve">Объем работ </t>
  </si>
  <si>
    <t>Демонтируемый материал</t>
  </si>
  <si>
    <t>Потребности в основных материалах и зап.частях</t>
  </si>
  <si>
    <t>Ед. изм.</t>
  </si>
  <si>
    <t>Кол.</t>
  </si>
  <si>
    <t>использование</t>
  </si>
  <si>
    <t>Поставка</t>
  </si>
  <si>
    <t>шт</t>
  </si>
  <si>
    <t>Заказчик</t>
  </si>
  <si>
    <t>Подрядчик</t>
  </si>
  <si>
    <t>м</t>
  </si>
  <si>
    <t>Электроды МР-3, типа Э-46, диаметр 3 мм</t>
  </si>
  <si>
    <t>кг</t>
  </si>
  <si>
    <t>подрядчик</t>
  </si>
  <si>
    <t>Прокладка силового кабеля, масса 1м кабеля до 0,5кг: в трубах вручную</t>
  </si>
  <si>
    <t>Снятие силового кабеля, масса 1м кабеля до 0,5кг: в трубах вручную</t>
  </si>
  <si>
    <t>Кабель алюминиевый</t>
  </si>
  <si>
    <t>лом</t>
  </si>
  <si>
    <t>один конец</t>
  </si>
  <si>
    <t>Условия работ: вредность 6%</t>
  </si>
  <si>
    <t>Зам. тех. директора по ремонту</t>
  </si>
  <si>
    <t xml:space="preserve">Начальник ОППР </t>
  </si>
  <si>
    <t>Т.А. Ермолова</t>
  </si>
  <si>
    <t>Начальник электроцеха</t>
  </si>
  <si>
    <t>В.П. Васильев</t>
  </si>
  <si>
    <t xml:space="preserve">Ведущий инженер ЭЦ </t>
  </si>
  <si>
    <t>К.М. Курмазов</t>
  </si>
  <si>
    <t>Э. Н. Поплевко</t>
  </si>
  <si>
    <t>Электроды МР-3 3 мм</t>
  </si>
  <si>
    <t>ТРУБА Ф25  ГОСТ 3262-75  ЧЕРН.</t>
  </si>
  <si>
    <t>Коробка соединительная КС-10</t>
  </si>
  <si>
    <t>Присоединение жил кабеля сечением: до 16 мм2, количество жил в кабеле 3</t>
  </si>
  <si>
    <t>Клемма WAGO 222-413</t>
  </si>
  <si>
    <t xml:space="preserve">  действующий на основании доверенности № 410 от 12.10.2022г.</t>
  </si>
  <si>
    <t xml:space="preserve">Приложение № 1 к договору №03/2023 от                       </t>
  </si>
  <si>
    <t>И.о. заместителя директора филиала-</t>
  </si>
  <si>
    <t xml:space="preserve">Ведомость объемов работ </t>
  </si>
  <si>
    <t>Выполнение работ по ремонту освещения ДПМ К/А-6</t>
  </si>
  <si>
    <t>Объект: Здание главного корпуса  инв № ИЭ 9110001</t>
  </si>
  <si>
    <t>Здание главного корпуса  инв № ИЭ 9110001</t>
  </si>
  <si>
    <t>Демонтаж стальной трубы со сварными соединениями по металлическим конструкциям: давление до 1.6 (16) МПа (кгс/см2), диаметр труб от 10 до 25мм</t>
  </si>
  <si>
    <t>Снятие  кронштейнов, рам и других мелких металлоконструкций, масса элемента: свыше 0,05 до 0,1 т  (сборки  размеры 80*40*20)</t>
  </si>
  <si>
    <t>сборка</t>
  </si>
  <si>
    <t>т</t>
  </si>
  <si>
    <t>Прокладка металлических рукавов: диаметром 20 мм</t>
  </si>
  <si>
    <t>Рукава металлические из стальной оцинкованной ленты, негерметичные, простого профиля, РЗ-ЦХ, диаметр условный 20 мм</t>
  </si>
  <si>
    <t>к-11</t>
  </si>
  <si>
    <t>к-10</t>
  </si>
  <si>
    <t>к-9</t>
  </si>
  <si>
    <t>Кабель ВВГнг(А)-LS 3х2,5-0,66</t>
  </si>
  <si>
    <t>Установка  распределительной коробки</t>
  </si>
  <si>
    <t>Лоток металлический лестничного типа (200*50*3000)</t>
  </si>
  <si>
    <t>кг/шт</t>
  </si>
  <si>
    <t xml:space="preserve"> вес одного 2,1 кг</t>
  </si>
  <si>
    <t>2,1/1</t>
  </si>
  <si>
    <t>Установка  кронштейнов, рам и других мелких металлоконструкций, масса элемента.</t>
  </si>
  <si>
    <t>Скобы для крепления кабеля</t>
  </si>
  <si>
    <t xml:space="preserve"> Кабельная бирка            У 134</t>
  </si>
  <si>
    <t>м/к</t>
  </si>
  <si>
    <t>Установка щитка освещения</t>
  </si>
  <si>
    <t xml:space="preserve">ОЩВ-12 </t>
  </si>
  <si>
    <t>Профиль Z-образный К239 оцин.</t>
  </si>
  <si>
    <t>Клемма WAGO 222-415</t>
  </si>
  <si>
    <t xml:space="preserve">Замена силового кабеля, масса 1м кабеля  до 0,5 кг: по металлическим конструкциям и  с креплением на поворотах и в конце  Вручную.                               </t>
  </si>
  <si>
    <t>Кабель АВВГнг 3*16</t>
  </si>
  <si>
    <t xml:space="preserve">Замена силового кабеля, масса 1м кабеля  до 0,5 кг: в кабельном туннеле  Вручную.                               </t>
  </si>
  <si>
    <t>Установка концевой заделки силового кабеля, марка муфты-полиэтиленовая термоусаживаемая перчатка, напряжение до 1кВ: сечение жил кабеля 16 мм2, число жил 4шт.</t>
  </si>
  <si>
    <t>заделка</t>
  </si>
  <si>
    <t>Наконечник ТМЛ 16-10-8</t>
  </si>
  <si>
    <t>Трубка термоусадочная (термоусаживаемая) цветная из модифицированного полиэтилена с коэффициентом усадки 2:1 ТУТ 12/6</t>
  </si>
  <si>
    <r>
      <t xml:space="preserve">Установка  стальной трубы со сварными соединениями по металлическим конструкциям на </t>
    </r>
    <r>
      <rPr>
        <sz val="10"/>
        <color rgb="FFFF0000"/>
        <rFont val="Times New Roman"/>
        <family val="1"/>
        <charset val="204"/>
      </rPr>
      <t>высоте 6 м</t>
    </r>
    <r>
      <rPr>
        <sz val="10"/>
        <rFont val="Times New Roman"/>
        <family val="1"/>
        <charset val="204"/>
      </rPr>
      <t>: давление до 1.6 (16) МПа (кгс/см2), диаметр труб от 10 до 25мм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</si>
</sst>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Arial"/>
      <family val="2"/>
    </font>
    <font>
      <b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1">
      <alignment horizontal="center"/>
    </xf>
    <xf numFmtId="0" fontId="4" fillId="0" borderId="1">
      <alignment horizontal="center" wrapText="1"/>
    </xf>
    <xf numFmtId="0" fontId="9" fillId="0" borderId="0"/>
    <xf numFmtId="0" fontId="4" fillId="0" borderId="0">
      <alignment horizontal="left" vertical="top"/>
    </xf>
  </cellStyleXfs>
  <cellXfs count="155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right" vertical="top"/>
    </xf>
    <xf numFmtId="0" fontId="4" fillId="0" borderId="0" xfId="0" applyNumberFormat="1" applyFont="1" applyFill="1" applyBorder="1" applyAlignment="1">
      <alignment horizontal="left" vertical="top"/>
    </xf>
    <xf numFmtId="0" fontId="4" fillId="0" borderId="0" xfId="0" applyNumberFormat="1" applyFont="1" applyFill="1" applyAlignment="1">
      <alignment horizontal="left" vertical="top"/>
    </xf>
    <xf numFmtId="0" fontId="4" fillId="0" borderId="0" xfId="0" applyFont="1" applyFill="1"/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/>
    <xf numFmtId="0" fontId="5" fillId="0" borderId="0" xfId="0" applyFont="1" applyFill="1" applyAlignment="1">
      <alignment horizontal="center" vertical="top"/>
    </xf>
    <xf numFmtId="0" fontId="2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Alignment="1">
      <alignment wrapText="1"/>
    </xf>
    <xf numFmtId="0" fontId="6" fillId="0" borderId="0" xfId="0" applyFont="1" applyFill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0" fillId="2" borderId="0" xfId="0" applyFill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5" fillId="2" borderId="0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4" fillId="2" borderId="0" xfId="4" applyFont="1" applyFill="1">
      <alignment horizontal="left" vertical="top"/>
    </xf>
    <xf numFmtId="0" fontId="4" fillId="2" borderId="0" xfId="4" applyFont="1" applyFill="1" applyAlignment="1">
      <alignment horizontal="left" vertical="top"/>
    </xf>
    <xf numFmtId="0" fontId="4" fillId="2" borderId="0" xfId="0" applyNumberFormat="1" applyFont="1" applyFill="1" applyAlignment="1">
      <alignment horizontal="left" vertical="top"/>
    </xf>
    <xf numFmtId="0" fontId="4" fillId="2" borderId="0" xfId="4" applyFont="1" applyFill="1" applyAlignment="1">
      <alignment horizontal="right" vertical="top"/>
    </xf>
    <xf numFmtId="0" fontId="4" fillId="2" borderId="3" xfId="4" applyFont="1" applyFill="1" applyBorder="1">
      <alignment horizontal="left" vertical="top"/>
    </xf>
    <xf numFmtId="0" fontId="4" fillId="2" borderId="0" xfId="0" applyFont="1" applyFill="1" applyBorder="1" applyAlignment="1">
      <alignment horizontal="left"/>
    </xf>
    <xf numFmtId="0" fontId="4" fillId="2" borderId="0" xfId="4" applyFont="1" applyFill="1" applyAlignment="1">
      <alignment horizontal="right"/>
    </xf>
    <xf numFmtId="0" fontId="4" fillId="2" borderId="0" xfId="4" applyFont="1" applyFill="1" applyAlignment="1">
      <alignment horizontal="left"/>
    </xf>
    <xf numFmtId="0" fontId="4" fillId="2" borderId="0" xfId="0" applyFont="1" applyFill="1" applyBorder="1"/>
    <xf numFmtId="0" fontId="4" fillId="2" borderId="0" xfId="0" applyFont="1" applyFill="1" applyAlignment="1">
      <alignment horizontal="right"/>
    </xf>
    <xf numFmtId="0" fontId="4" fillId="2" borderId="3" xfId="0" applyFont="1" applyFill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vertical="center" wrapText="1"/>
    </xf>
    <xf numFmtId="0" fontId="4" fillId="2" borderId="1" xfId="2" applyFill="1" applyAlignment="1">
      <alignment horizontal="center" vertical="top" wrapText="1"/>
    </xf>
    <xf numFmtId="0" fontId="4" fillId="2" borderId="1" xfId="1" applyFill="1" applyAlignment="1">
      <alignment horizontal="center" vertical="center" wrapText="1"/>
    </xf>
    <xf numFmtId="0" fontId="4" fillId="2" borderId="1" xfId="2" applyFill="1" applyAlignment="1">
      <alignment horizontal="center" vertical="center" wrapText="1"/>
    </xf>
    <xf numFmtId="0" fontId="4" fillId="2" borderId="1" xfId="2" applyFill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1" xfId="1" applyAlignment="1">
      <alignment horizontal="center" vertical="top"/>
    </xf>
    <xf numFmtId="0" fontId="0" fillId="2" borderId="0" xfId="0" applyFill="1" applyAlignment="1">
      <alignment horizontal="right"/>
    </xf>
    <xf numFmtId="0" fontId="4" fillId="2" borderId="1" xfId="1" applyFill="1" applyAlignment="1">
      <alignment horizontal="center" vertical="center"/>
    </xf>
    <xf numFmtId="0" fontId="4" fillId="2" borderId="1" xfId="1" applyFill="1" applyAlignment="1">
      <alignment horizontal="left" vertical="center" wrapText="1"/>
    </xf>
    <xf numFmtId="0" fontId="4" fillId="2" borderId="1" xfId="1" applyFill="1" applyAlignment="1">
      <alignment vertical="top" wrapText="1"/>
    </xf>
    <xf numFmtId="0" fontId="4" fillId="2" borderId="1" xfId="1" applyFill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3" xfId="3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/>
    <xf numFmtId="0" fontId="4" fillId="0" borderId="6" xfId="0" applyFont="1" applyBorder="1" applyAlignment="1">
      <alignment vertical="center" wrapText="1"/>
    </xf>
    <xf numFmtId="0" fontId="4" fillId="2" borderId="0" xfId="1" applyFill="1" applyBorder="1" applyAlignment="1">
      <alignment horizontal="center" vertical="top" wrapText="1"/>
    </xf>
    <xf numFmtId="0" fontId="4" fillId="2" borderId="7" xfId="1" applyFill="1" applyBorder="1" applyAlignment="1">
      <alignment horizontal="center" vertical="top" wrapText="1"/>
    </xf>
    <xf numFmtId="0" fontId="4" fillId="0" borderId="5" xfId="1" applyBorder="1" applyAlignment="1">
      <alignment horizontal="center" vertical="center" wrapText="1"/>
    </xf>
    <xf numFmtId="0" fontId="4" fillId="0" borderId="5" xfId="1" applyBorder="1" applyAlignment="1">
      <alignment horizontal="center" vertical="center"/>
    </xf>
    <xf numFmtId="0" fontId="4" fillId="0" borderId="1" xfId="1" applyAlignment="1">
      <alignment vertical="top" wrapText="1"/>
    </xf>
    <xf numFmtId="0" fontId="4" fillId="0" borderId="1" xfId="1" applyAlignment="1">
      <alignment horizontal="center" vertical="top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3" applyFont="1" applyBorder="1" applyAlignment="1">
      <alignment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4" fillId="2" borderId="1" xfId="1" applyFill="1" applyAlignment="1">
      <alignment vertical="center" wrapText="1"/>
    </xf>
    <xf numFmtId="0" fontId="4" fillId="2" borderId="5" xfId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1" applyBorder="1" applyAlignment="1">
      <alignment horizontal="left" vertical="center" wrapText="1"/>
    </xf>
    <xf numFmtId="0" fontId="4" fillId="0" borderId="6" xfId="1" applyBorder="1" applyAlignment="1">
      <alignment horizontal="left" vertical="center" wrapText="1"/>
    </xf>
    <xf numFmtId="0" fontId="4" fillId="0" borderId="4" xfId="1" applyBorder="1" applyAlignment="1">
      <alignment horizontal="left" vertical="center" wrapText="1"/>
    </xf>
    <xf numFmtId="0" fontId="4" fillId="0" borderId="5" xfId="1" applyBorder="1" applyAlignment="1">
      <alignment horizontal="center" vertical="center"/>
    </xf>
    <xf numFmtId="0" fontId="4" fillId="0" borderId="6" xfId="1" applyBorder="1" applyAlignment="1">
      <alignment horizontal="center" vertical="center"/>
    </xf>
    <xf numFmtId="0" fontId="4" fillId="0" borderId="4" xfId="1" applyBorder="1" applyAlignment="1">
      <alignment horizontal="center" vertical="center"/>
    </xf>
    <xf numFmtId="0" fontId="4" fillId="2" borderId="5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1" xfId="1" applyFill="1" applyAlignment="1">
      <alignment horizontal="center" vertical="center"/>
    </xf>
    <xf numFmtId="0" fontId="4" fillId="2" borderId="1" xfId="1" applyFill="1" applyAlignment="1">
      <alignment horizontal="left" vertical="center" wrapText="1"/>
    </xf>
    <xf numFmtId="0" fontId="4" fillId="2" borderId="5" xfId="1" applyFill="1" applyBorder="1" applyAlignment="1">
      <alignment horizontal="center" vertical="center" wrapText="1"/>
    </xf>
    <xf numFmtId="0" fontId="4" fillId="2" borderId="4" xfId="1" applyFill="1" applyBorder="1" applyAlignment="1">
      <alignment horizontal="center" vertical="center" wrapText="1"/>
    </xf>
    <xf numFmtId="0" fontId="4" fillId="2" borderId="5" xfId="1" applyFill="1" applyBorder="1" applyAlignment="1">
      <alignment horizontal="center" vertical="center"/>
    </xf>
    <xf numFmtId="0" fontId="4" fillId="2" borderId="4" xfId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6" fillId="0" borderId="0" xfId="0" applyFont="1" applyFill="1" applyAlignment="1">
      <alignment horizontal="right" vertical="top" wrapText="1"/>
    </xf>
    <xf numFmtId="0" fontId="7" fillId="2" borderId="0" xfId="0" applyFont="1" applyFill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left" vertical="top"/>
    </xf>
    <xf numFmtId="0" fontId="4" fillId="2" borderId="5" xfId="2" applyFill="1" applyBorder="1" applyAlignment="1">
      <alignment horizontal="center" vertical="center" wrapText="1"/>
    </xf>
    <xf numFmtId="0" fontId="4" fillId="2" borderId="4" xfId="2" applyFill="1" applyBorder="1" applyAlignment="1">
      <alignment horizontal="center" vertical="center" wrapText="1"/>
    </xf>
    <xf numFmtId="0" fontId="4" fillId="2" borderId="5" xfId="2" applyFill="1" applyBorder="1" applyAlignment="1">
      <alignment horizontal="left" vertical="top" wrapText="1"/>
    </xf>
    <xf numFmtId="0" fontId="4" fillId="2" borderId="4" xfId="2" applyFill="1" applyBorder="1" applyAlignment="1">
      <alignment horizontal="left" vertical="top" wrapText="1"/>
    </xf>
  </cellXfs>
  <cellStyles count="5">
    <cellStyle name="ВедРесурсов" xfId="1" xr:uid="{00000000-0005-0000-0000-000000000000}"/>
    <cellStyle name="ЛокСмета" xfId="2" xr:uid="{00000000-0005-0000-0000-000001000000}"/>
    <cellStyle name="Обычный" xfId="0" builtinId="0"/>
    <cellStyle name="Обычный_Дефектная ведомость" xfId="3" xr:uid="{00000000-0005-0000-0000-000003000000}"/>
    <cellStyle name="Хвост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U49"/>
  <sheetViews>
    <sheetView tabSelected="1" topLeftCell="A22" zoomScaleNormal="100" zoomScaleSheetLayoutView="100" workbookViewId="0">
      <selection activeCell="I40" sqref="I40"/>
    </sheetView>
  </sheetViews>
  <sheetFormatPr defaultRowHeight="12.75" x14ac:dyDescent="0.2"/>
  <cols>
    <col min="1" max="1" width="3.5703125" style="23" customWidth="1"/>
    <col min="2" max="2" width="30.5703125" style="24" customWidth="1"/>
    <col min="3" max="3" width="5.5703125" style="23" customWidth="1"/>
    <col min="4" max="4" width="6.5703125" style="25" customWidth="1"/>
    <col min="5" max="5" width="25.140625" style="26" customWidth="1"/>
    <col min="6" max="6" width="5.140625" style="27" customWidth="1"/>
    <col min="7" max="7" width="6.85546875" style="27" customWidth="1"/>
    <col min="8" max="8" width="8.42578125" style="27" customWidth="1"/>
    <col min="9" max="9" width="31.85546875" style="27" customWidth="1"/>
    <col min="10" max="10" width="5.28515625" style="27" customWidth="1"/>
    <col min="11" max="11" width="7.28515625" style="27" customWidth="1"/>
    <col min="12" max="12" width="10.42578125" style="27" customWidth="1"/>
    <col min="13" max="13" width="1.85546875" customWidth="1"/>
  </cols>
  <sheetData>
    <row r="1" spans="1:21" ht="15.75" x14ac:dyDescent="0.2">
      <c r="A1" s="1"/>
      <c r="B1" s="2"/>
      <c r="C1" s="3"/>
      <c r="D1" s="4"/>
      <c r="E1" s="5"/>
      <c r="F1" s="6"/>
      <c r="G1" s="7"/>
      <c r="H1" s="7"/>
      <c r="I1" s="8"/>
      <c r="J1" s="6"/>
      <c r="K1" s="6"/>
      <c r="L1" s="59" t="s">
        <v>40</v>
      </c>
    </row>
    <row r="2" spans="1:21" ht="12.2" customHeight="1" x14ac:dyDescent="0.2">
      <c r="A2" s="1"/>
      <c r="B2" s="2"/>
      <c r="C2" s="3"/>
      <c r="D2" s="4"/>
      <c r="E2" s="5"/>
      <c r="F2" s="6"/>
      <c r="G2" s="7"/>
      <c r="H2" s="7"/>
      <c r="J2" s="6"/>
      <c r="K2" s="6"/>
      <c r="L2" s="8"/>
    </row>
    <row r="3" spans="1:21" ht="15" x14ac:dyDescent="0.2">
      <c r="A3" s="9" t="s">
        <v>0</v>
      </c>
      <c r="B3" s="10"/>
      <c r="C3" s="11"/>
      <c r="D3" s="4"/>
      <c r="E3" s="5"/>
      <c r="F3" s="6"/>
      <c r="G3" s="12"/>
      <c r="H3" s="12"/>
      <c r="I3" s="7"/>
      <c r="J3" s="6"/>
      <c r="K3" s="6"/>
      <c r="L3" s="8" t="s">
        <v>1</v>
      </c>
    </row>
    <row r="4" spans="1:21" ht="13.7" customHeight="1" x14ac:dyDescent="0.2">
      <c r="A4" s="60"/>
      <c r="B4" s="13"/>
      <c r="C4" s="13"/>
      <c r="D4" s="5"/>
      <c r="E4" s="5"/>
      <c r="F4" s="6"/>
      <c r="G4" s="7"/>
      <c r="H4" s="7"/>
      <c r="I4" s="7"/>
      <c r="J4" s="6"/>
      <c r="K4" s="6"/>
      <c r="L4" s="8" t="s">
        <v>41</v>
      </c>
    </row>
    <row r="5" spans="1:21" ht="13.7" customHeight="1" x14ac:dyDescent="0.2">
      <c r="A5" s="60"/>
      <c r="B5" s="10"/>
      <c r="C5" s="10"/>
      <c r="D5" s="5"/>
      <c r="E5" s="5"/>
      <c r="F5" s="6"/>
      <c r="G5" s="7"/>
      <c r="H5" s="7"/>
      <c r="I5" s="7"/>
      <c r="J5" s="6"/>
      <c r="K5" s="6"/>
      <c r="L5" s="8" t="s">
        <v>2</v>
      </c>
    </row>
    <row r="6" spans="1:21" ht="22.7" customHeight="1" x14ac:dyDescent="0.2">
      <c r="A6" s="61"/>
      <c r="B6" s="14"/>
      <c r="C6" s="15"/>
      <c r="D6" s="16"/>
      <c r="E6" s="5"/>
      <c r="F6" s="6"/>
      <c r="G6" s="7"/>
      <c r="H6" s="7"/>
      <c r="I6" s="7"/>
      <c r="J6" s="6"/>
      <c r="K6" s="6"/>
      <c r="L6" s="8" t="s">
        <v>3</v>
      </c>
    </row>
    <row r="7" spans="1:21" ht="34.5" customHeight="1" x14ac:dyDescent="0.2">
      <c r="B7" s="18"/>
      <c r="C7" s="15"/>
      <c r="D7" s="16"/>
      <c r="E7" s="5"/>
      <c r="F7" s="6"/>
      <c r="G7" s="7"/>
      <c r="H7" s="7"/>
      <c r="I7" s="143" t="s">
        <v>39</v>
      </c>
      <c r="J7" s="143"/>
      <c r="K7" s="143"/>
      <c r="L7" s="143"/>
      <c r="M7" s="19"/>
      <c r="N7" s="19"/>
    </row>
    <row r="8" spans="1:21" ht="13.7" customHeight="1" x14ac:dyDescent="0.2">
      <c r="A8" s="17"/>
      <c r="B8" s="18"/>
      <c r="C8" s="15"/>
      <c r="D8" s="16"/>
      <c r="E8" s="5"/>
      <c r="F8" s="6"/>
      <c r="G8" s="7"/>
      <c r="H8" s="7"/>
      <c r="I8" s="20"/>
      <c r="J8" s="20"/>
      <c r="K8" s="20"/>
      <c r="L8" s="20"/>
      <c r="M8" s="19"/>
      <c r="N8" s="19"/>
    </row>
    <row r="9" spans="1:21" ht="13.7" customHeight="1" x14ac:dyDescent="0.2">
      <c r="A9" s="17"/>
      <c r="B9" s="18"/>
      <c r="C9" s="15"/>
      <c r="D9" s="16"/>
      <c r="E9" s="5"/>
      <c r="F9" s="6"/>
      <c r="G9" s="7"/>
      <c r="H9" s="7"/>
      <c r="I9" s="20"/>
      <c r="J9" s="20"/>
      <c r="K9" s="20"/>
      <c r="L9" s="20"/>
      <c r="M9" s="19"/>
      <c r="N9" s="19"/>
    </row>
    <row r="10" spans="1:21" s="22" customFormat="1" ht="17.45" customHeight="1" x14ac:dyDescent="0.2">
      <c r="A10" s="144" t="s">
        <v>42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21" s="22" customFormat="1" ht="15.75" customHeight="1" x14ac:dyDescent="0.2">
      <c r="A11" s="145" t="s">
        <v>43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21" s="22" customFormat="1" ht="6.75" customHeight="1" x14ac:dyDescent="0.2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</row>
    <row r="13" spans="1:21" s="22" customFormat="1" ht="15.75" customHeight="1" x14ac:dyDescent="0.2">
      <c r="A13" s="150" t="s">
        <v>44</v>
      </c>
      <c r="B13" s="150"/>
      <c r="C13" s="150"/>
      <c r="D13" s="150"/>
      <c r="E13" s="150"/>
      <c r="F13" s="150"/>
      <c r="G13" s="150"/>
      <c r="H13" s="150"/>
      <c r="I13" s="28"/>
      <c r="J13" s="28"/>
      <c r="K13" s="28"/>
      <c r="L13" s="28"/>
    </row>
    <row r="14" spans="1:21" s="22" customFormat="1" ht="15.75" customHeight="1" x14ac:dyDescent="0.2">
      <c r="A14" s="146" t="s">
        <v>4</v>
      </c>
      <c r="B14" s="147" t="s">
        <v>5</v>
      </c>
      <c r="C14" s="148" t="s">
        <v>6</v>
      </c>
      <c r="D14" s="148"/>
      <c r="E14" s="149" t="s">
        <v>7</v>
      </c>
      <c r="F14" s="149"/>
      <c r="G14" s="149"/>
      <c r="H14" s="149"/>
      <c r="I14" s="149" t="s">
        <v>8</v>
      </c>
      <c r="J14" s="149"/>
      <c r="K14" s="149"/>
      <c r="L14" s="149"/>
      <c r="R14" s="81" t="s">
        <v>52</v>
      </c>
      <c r="S14" s="81" t="s">
        <v>53</v>
      </c>
      <c r="T14" s="81" t="s">
        <v>54</v>
      </c>
      <c r="U14" s="81" t="s">
        <v>64</v>
      </c>
    </row>
    <row r="15" spans="1:21" s="22" customFormat="1" ht="26.45" customHeight="1" x14ac:dyDescent="0.2">
      <c r="A15" s="146"/>
      <c r="B15" s="147"/>
      <c r="C15" s="29" t="s">
        <v>9</v>
      </c>
      <c r="D15" s="30" t="s">
        <v>10</v>
      </c>
      <c r="E15" s="30" t="s">
        <v>5</v>
      </c>
      <c r="F15" s="29" t="s">
        <v>9</v>
      </c>
      <c r="G15" s="30" t="s">
        <v>10</v>
      </c>
      <c r="H15" s="30" t="s">
        <v>11</v>
      </c>
      <c r="I15" s="30" t="s">
        <v>5</v>
      </c>
      <c r="J15" s="29" t="s">
        <v>9</v>
      </c>
      <c r="K15" s="30" t="s">
        <v>10</v>
      </c>
      <c r="L15" s="30" t="s">
        <v>12</v>
      </c>
    </row>
    <row r="16" spans="1:21" s="22" customFormat="1" x14ac:dyDescent="0.2">
      <c r="A16" s="31">
        <v>1</v>
      </c>
      <c r="B16" s="32">
        <v>2</v>
      </c>
      <c r="C16" s="31">
        <v>3</v>
      </c>
      <c r="D16" s="31">
        <v>4</v>
      </c>
      <c r="E16" s="31">
        <v>5</v>
      </c>
      <c r="F16" s="33">
        <v>6</v>
      </c>
      <c r="G16" s="33">
        <v>7</v>
      </c>
      <c r="H16" s="33">
        <v>8</v>
      </c>
      <c r="I16" s="33">
        <v>9</v>
      </c>
      <c r="J16" s="33">
        <v>10</v>
      </c>
      <c r="K16" s="33">
        <v>11</v>
      </c>
      <c r="L16" s="33">
        <v>12</v>
      </c>
      <c r="R16" s="22">
        <v>20</v>
      </c>
      <c r="S16" s="22">
        <v>10</v>
      </c>
      <c r="T16" s="22">
        <v>10</v>
      </c>
    </row>
    <row r="17" spans="1:19" s="22" customFormat="1" ht="15.75" customHeight="1" x14ac:dyDescent="0.2">
      <c r="A17" s="141" t="s">
        <v>45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</row>
    <row r="18" spans="1:19" s="22" customFormat="1" ht="72" customHeight="1" x14ac:dyDescent="0.2">
      <c r="A18" s="71">
        <v>1</v>
      </c>
      <c r="B18" s="72" t="s">
        <v>46</v>
      </c>
      <c r="C18" s="71" t="s">
        <v>16</v>
      </c>
      <c r="D18" s="71">
        <v>50</v>
      </c>
      <c r="E18" s="65" t="s">
        <v>35</v>
      </c>
      <c r="F18" s="71" t="s">
        <v>16</v>
      </c>
      <c r="G18" s="71">
        <v>50</v>
      </c>
      <c r="H18" s="71" t="s">
        <v>23</v>
      </c>
      <c r="I18" s="68"/>
      <c r="J18" s="69"/>
      <c r="K18" s="69"/>
      <c r="L18" s="80" t="s">
        <v>19</v>
      </c>
    </row>
    <row r="19" spans="1:19" ht="61.5" customHeight="1" x14ac:dyDescent="0.2">
      <c r="A19" s="73">
        <v>2</v>
      </c>
      <c r="B19" s="74" t="s">
        <v>47</v>
      </c>
      <c r="C19" s="75" t="s">
        <v>13</v>
      </c>
      <c r="D19" s="75">
        <v>2</v>
      </c>
      <c r="E19" s="76" t="s">
        <v>48</v>
      </c>
      <c r="F19" s="77" t="s">
        <v>49</v>
      </c>
      <c r="G19" s="78">
        <v>0.08</v>
      </c>
      <c r="H19" s="77" t="s">
        <v>23</v>
      </c>
      <c r="I19" s="79"/>
      <c r="J19" s="78"/>
      <c r="K19" s="78"/>
      <c r="L19" s="80" t="s">
        <v>19</v>
      </c>
      <c r="R19" s="22"/>
      <c r="S19" s="22"/>
    </row>
    <row r="20" spans="1:19" ht="61.5" customHeight="1" x14ac:dyDescent="0.2">
      <c r="A20" s="67">
        <v>3</v>
      </c>
      <c r="B20" s="100" t="s">
        <v>21</v>
      </c>
      <c r="C20" s="67" t="s">
        <v>16</v>
      </c>
      <c r="D20" s="67">
        <v>80</v>
      </c>
      <c r="E20" s="36" t="s">
        <v>22</v>
      </c>
      <c r="F20" s="66" t="s">
        <v>16</v>
      </c>
      <c r="G20" s="66">
        <v>80</v>
      </c>
      <c r="H20" s="66" t="s">
        <v>23</v>
      </c>
      <c r="I20" s="79"/>
      <c r="J20" s="78"/>
      <c r="K20" s="78"/>
      <c r="L20" s="80" t="s">
        <v>19</v>
      </c>
      <c r="R20" s="22"/>
      <c r="S20" s="22"/>
    </row>
    <row r="21" spans="1:19" s="22" customFormat="1" ht="51.75" customHeight="1" x14ac:dyDescent="0.2">
      <c r="A21" s="62">
        <v>4</v>
      </c>
      <c r="B21" s="63" t="s">
        <v>50</v>
      </c>
      <c r="C21" s="65" t="s">
        <v>16</v>
      </c>
      <c r="D21" s="65">
        <v>50</v>
      </c>
      <c r="E21" s="63"/>
      <c r="F21" s="65"/>
      <c r="G21" s="62"/>
      <c r="H21" s="65"/>
      <c r="I21" s="63" t="s">
        <v>51</v>
      </c>
      <c r="J21" s="65" t="s">
        <v>16</v>
      </c>
      <c r="K21" s="62">
        <f>D21*1.03</f>
        <v>51.5</v>
      </c>
      <c r="L21" s="62" t="s">
        <v>19</v>
      </c>
    </row>
    <row r="22" spans="1:19" s="22" customFormat="1" ht="32.25" customHeight="1" x14ac:dyDescent="0.2">
      <c r="A22" s="151">
        <v>14</v>
      </c>
      <c r="B22" s="153" t="s">
        <v>76</v>
      </c>
      <c r="C22" s="151" t="s">
        <v>16</v>
      </c>
      <c r="D22" s="151">
        <v>250</v>
      </c>
      <c r="E22" s="109"/>
      <c r="F22" s="109"/>
      <c r="G22" s="103"/>
      <c r="H22" s="109"/>
      <c r="I22" s="99" t="s">
        <v>17</v>
      </c>
      <c r="J22" s="88" t="s">
        <v>18</v>
      </c>
      <c r="K22" s="88">
        <v>5</v>
      </c>
      <c r="L22" s="96" t="s">
        <v>15</v>
      </c>
    </row>
    <row r="23" spans="1:19" s="22" customFormat="1" ht="45.75" customHeight="1" x14ac:dyDescent="0.2">
      <c r="A23" s="152"/>
      <c r="B23" s="154"/>
      <c r="C23" s="152"/>
      <c r="D23" s="152"/>
      <c r="E23" s="110"/>
      <c r="F23" s="110"/>
      <c r="G23" s="104"/>
      <c r="H23" s="110"/>
      <c r="I23" s="65" t="s">
        <v>35</v>
      </c>
      <c r="J23" s="71" t="s">
        <v>16</v>
      </c>
      <c r="K23" s="71">
        <f>D22*1.03</f>
        <v>257.5</v>
      </c>
      <c r="L23" s="62" t="s">
        <v>19</v>
      </c>
    </row>
    <row r="24" spans="1:19" s="22" customFormat="1" ht="38.25" x14ac:dyDescent="0.2">
      <c r="A24" s="82">
        <v>5</v>
      </c>
      <c r="B24" s="83" t="s">
        <v>20</v>
      </c>
      <c r="C24" s="82" t="s">
        <v>16</v>
      </c>
      <c r="D24" s="82">
        <v>300</v>
      </c>
      <c r="E24" s="70"/>
      <c r="F24" s="82"/>
      <c r="G24" s="82"/>
      <c r="H24" s="82"/>
      <c r="I24" s="37" t="s">
        <v>55</v>
      </c>
      <c r="J24" s="82" t="s">
        <v>16</v>
      </c>
      <c r="K24" s="82">
        <f>D24*1.02</f>
        <v>306</v>
      </c>
      <c r="L24" s="62" t="s">
        <v>19</v>
      </c>
    </row>
    <row r="25" spans="1:19" ht="30.75" customHeight="1" x14ac:dyDescent="0.2">
      <c r="A25" s="113">
        <v>6</v>
      </c>
      <c r="B25" s="138" t="s">
        <v>61</v>
      </c>
      <c r="C25" s="111" t="s">
        <v>49</v>
      </c>
      <c r="D25" s="111">
        <v>0.09</v>
      </c>
      <c r="E25" s="86"/>
      <c r="F25" s="86"/>
      <c r="G25" s="86"/>
      <c r="H25" s="86"/>
      <c r="I25" s="87" t="s">
        <v>17</v>
      </c>
      <c r="J25" s="88" t="s">
        <v>18</v>
      </c>
      <c r="K25" s="88">
        <v>0.5</v>
      </c>
      <c r="L25" s="78" t="s">
        <v>15</v>
      </c>
      <c r="M25" s="89"/>
    </row>
    <row r="26" spans="1:19" ht="33.75" customHeight="1" x14ac:dyDescent="0.2">
      <c r="A26" s="119"/>
      <c r="B26" s="139"/>
      <c r="C26" s="140"/>
      <c r="D26" s="140"/>
      <c r="E26" s="90"/>
      <c r="F26" s="86"/>
      <c r="G26" s="86"/>
      <c r="H26" s="86"/>
      <c r="I26" s="87" t="s">
        <v>57</v>
      </c>
      <c r="J26" s="88" t="s">
        <v>58</v>
      </c>
      <c r="K26" s="88" t="s">
        <v>60</v>
      </c>
      <c r="L26" s="78" t="s">
        <v>15</v>
      </c>
      <c r="M26" t="s">
        <v>59</v>
      </c>
      <c r="O26" s="89"/>
      <c r="P26" s="89"/>
      <c r="Q26" s="89"/>
    </row>
    <row r="27" spans="1:19" s="22" customFormat="1" ht="22.7" customHeight="1" x14ac:dyDescent="0.2">
      <c r="A27" s="103">
        <v>8</v>
      </c>
      <c r="B27" s="107" t="s">
        <v>69</v>
      </c>
      <c r="C27" s="109" t="s">
        <v>16</v>
      </c>
      <c r="D27" s="109">
        <v>60</v>
      </c>
      <c r="E27" s="103" t="s">
        <v>22</v>
      </c>
      <c r="F27" s="103" t="s">
        <v>16</v>
      </c>
      <c r="G27" s="105">
        <v>60</v>
      </c>
      <c r="H27" s="103" t="s">
        <v>23</v>
      </c>
      <c r="I27" s="37" t="s">
        <v>70</v>
      </c>
      <c r="J27" s="62" t="s">
        <v>16</v>
      </c>
      <c r="K27" s="62">
        <f>D27*1.02</f>
        <v>61.2</v>
      </c>
      <c r="L27" s="85" t="s">
        <v>14</v>
      </c>
      <c r="M27" s="91"/>
      <c r="N27" s="91"/>
    </row>
    <row r="28" spans="1:19" s="22" customFormat="1" x14ac:dyDescent="0.2">
      <c r="A28" s="115"/>
      <c r="B28" s="116"/>
      <c r="C28" s="117"/>
      <c r="D28" s="117"/>
      <c r="E28" s="115"/>
      <c r="F28" s="115"/>
      <c r="G28" s="118"/>
      <c r="H28" s="115"/>
      <c r="I28" s="63" t="s">
        <v>62</v>
      </c>
      <c r="J28" s="62" t="s">
        <v>13</v>
      </c>
      <c r="K28" s="62">
        <v>6</v>
      </c>
      <c r="L28" s="92" t="s">
        <v>15</v>
      </c>
      <c r="M28" s="91"/>
      <c r="N28" s="91"/>
    </row>
    <row r="29" spans="1:19" s="22" customFormat="1" ht="43.5" customHeight="1" x14ac:dyDescent="0.2">
      <c r="A29" s="115"/>
      <c r="B29" s="116"/>
      <c r="C29" s="117"/>
      <c r="D29" s="117"/>
      <c r="E29" s="104"/>
      <c r="F29" s="104"/>
      <c r="G29" s="106"/>
      <c r="H29" s="104"/>
      <c r="I29" s="39" t="s">
        <v>63</v>
      </c>
      <c r="J29" s="62" t="s">
        <v>13</v>
      </c>
      <c r="K29" s="62">
        <v>4</v>
      </c>
      <c r="L29" s="92" t="s">
        <v>15</v>
      </c>
      <c r="M29" s="91"/>
      <c r="N29" s="91"/>
    </row>
    <row r="30" spans="1:19" s="22" customFormat="1" ht="22.7" customHeight="1" x14ac:dyDescent="0.2">
      <c r="A30" s="103">
        <v>9</v>
      </c>
      <c r="B30" s="107" t="s">
        <v>71</v>
      </c>
      <c r="C30" s="109" t="s">
        <v>16</v>
      </c>
      <c r="D30" s="109">
        <v>90</v>
      </c>
      <c r="E30" s="103" t="s">
        <v>22</v>
      </c>
      <c r="F30" s="103" t="s">
        <v>16</v>
      </c>
      <c r="G30" s="105">
        <v>90</v>
      </c>
      <c r="H30" s="103" t="s">
        <v>23</v>
      </c>
      <c r="I30" s="37" t="s">
        <v>70</v>
      </c>
      <c r="J30" s="62" t="s">
        <v>16</v>
      </c>
      <c r="K30" s="62">
        <f>D30*1.02</f>
        <v>91.8</v>
      </c>
      <c r="L30" s="85" t="s">
        <v>14</v>
      </c>
      <c r="M30" s="91"/>
      <c r="N30" s="91"/>
    </row>
    <row r="31" spans="1:19" s="22" customFormat="1" ht="43.5" customHeight="1" x14ac:dyDescent="0.2">
      <c r="A31" s="115"/>
      <c r="B31" s="116"/>
      <c r="C31" s="117"/>
      <c r="D31" s="117"/>
      <c r="E31" s="104"/>
      <c r="F31" s="104"/>
      <c r="G31" s="106"/>
      <c r="H31" s="104"/>
      <c r="I31" s="39" t="s">
        <v>63</v>
      </c>
      <c r="J31" s="62" t="s">
        <v>13</v>
      </c>
      <c r="K31" s="62">
        <v>6</v>
      </c>
      <c r="L31" s="92" t="s">
        <v>15</v>
      </c>
      <c r="M31" s="91"/>
      <c r="N31" s="91"/>
    </row>
    <row r="32" spans="1:19" ht="21.75" customHeight="1" x14ac:dyDescent="0.2">
      <c r="A32" s="103">
        <v>10</v>
      </c>
      <c r="B32" s="107" t="s">
        <v>72</v>
      </c>
      <c r="C32" s="109" t="s">
        <v>73</v>
      </c>
      <c r="D32" s="109">
        <v>2</v>
      </c>
      <c r="E32" s="103"/>
      <c r="F32" s="103"/>
      <c r="G32" s="103"/>
      <c r="H32" s="103"/>
      <c r="I32" s="68" t="s">
        <v>74</v>
      </c>
      <c r="J32" s="64" t="s">
        <v>13</v>
      </c>
      <c r="K32" s="64">
        <v>6</v>
      </c>
      <c r="L32" s="85" t="s">
        <v>15</v>
      </c>
      <c r="M32" s="91"/>
      <c r="N32" s="91"/>
    </row>
    <row r="33" spans="1:14" ht="57.75" customHeight="1" x14ac:dyDescent="0.2">
      <c r="A33" s="104"/>
      <c r="B33" s="108"/>
      <c r="C33" s="110"/>
      <c r="D33" s="110"/>
      <c r="E33" s="104"/>
      <c r="F33" s="104"/>
      <c r="G33" s="104"/>
      <c r="H33" s="104"/>
      <c r="I33" s="101" t="s">
        <v>75</v>
      </c>
      <c r="J33" s="102" t="s">
        <v>16</v>
      </c>
      <c r="K33" s="102">
        <v>4</v>
      </c>
      <c r="L33" s="85" t="s">
        <v>15</v>
      </c>
      <c r="M33" s="91"/>
      <c r="N33" s="91"/>
    </row>
    <row r="34" spans="1:14" s="22" customFormat="1" ht="18" customHeight="1" x14ac:dyDescent="0.2">
      <c r="A34" s="132">
        <v>11</v>
      </c>
      <c r="B34" s="133" t="s">
        <v>56</v>
      </c>
      <c r="C34" s="132" t="s">
        <v>13</v>
      </c>
      <c r="D34" s="132">
        <v>3</v>
      </c>
      <c r="E34" s="134"/>
      <c r="F34" s="136"/>
      <c r="G34" s="136"/>
      <c r="H34" s="132"/>
      <c r="I34" s="84" t="s">
        <v>36</v>
      </c>
      <c r="J34" s="85" t="s">
        <v>13</v>
      </c>
      <c r="K34" s="85">
        <v>3</v>
      </c>
      <c r="L34" s="85" t="s">
        <v>15</v>
      </c>
    </row>
    <row r="35" spans="1:14" s="22" customFormat="1" ht="23.25" customHeight="1" x14ac:dyDescent="0.2">
      <c r="A35" s="132"/>
      <c r="B35" s="133"/>
      <c r="C35" s="132"/>
      <c r="D35" s="132"/>
      <c r="E35" s="135"/>
      <c r="F35" s="137"/>
      <c r="G35" s="137"/>
      <c r="H35" s="132"/>
      <c r="I35" s="63" t="s">
        <v>34</v>
      </c>
      <c r="J35" s="65" t="s">
        <v>18</v>
      </c>
      <c r="K35" s="62">
        <v>0.5</v>
      </c>
      <c r="L35" s="70" t="s">
        <v>15</v>
      </c>
    </row>
    <row r="36" spans="1:14" ht="24.75" customHeight="1" x14ac:dyDescent="0.2">
      <c r="A36" s="113">
        <v>12</v>
      </c>
      <c r="B36" s="120" t="s">
        <v>65</v>
      </c>
      <c r="C36" s="123" t="s">
        <v>13</v>
      </c>
      <c r="D36" s="123">
        <v>2</v>
      </c>
      <c r="E36" s="93"/>
      <c r="F36" s="94"/>
      <c r="G36" s="94"/>
      <c r="H36" s="94"/>
      <c r="I36" s="95" t="s">
        <v>66</v>
      </c>
      <c r="J36" s="96" t="s">
        <v>13</v>
      </c>
      <c r="K36" s="96">
        <v>2</v>
      </c>
      <c r="L36" s="96" t="s">
        <v>15</v>
      </c>
      <c r="M36" s="97"/>
    </row>
    <row r="37" spans="1:14" ht="24.75" customHeight="1" x14ac:dyDescent="0.2">
      <c r="A37" s="119"/>
      <c r="B37" s="121"/>
      <c r="C37" s="124"/>
      <c r="D37" s="124"/>
      <c r="E37" s="93"/>
      <c r="F37" s="94"/>
      <c r="G37" s="94"/>
      <c r="H37" s="94"/>
      <c r="I37" s="63" t="s">
        <v>67</v>
      </c>
      <c r="J37" s="62" t="s">
        <v>16</v>
      </c>
      <c r="K37" s="62">
        <v>1</v>
      </c>
      <c r="L37" s="62" t="s">
        <v>15</v>
      </c>
      <c r="M37" s="97"/>
    </row>
    <row r="38" spans="1:14" ht="24.75" customHeight="1" x14ac:dyDescent="0.2">
      <c r="A38" s="114"/>
      <c r="B38" s="122"/>
      <c r="C38" s="125"/>
      <c r="D38" s="125"/>
      <c r="E38" s="98"/>
      <c r="F38" s="98"/>
      <c r="G38" s="76"/>
      <c r="H38" s="98"/>
      <c r="I38" s="99" t="s">
        <v>17</v>
      </c>
      <c r="J38" s="88" t="s">
        <v>18</v>
      </c>
      <c r="K38" s="88">
        <v>1</v>
      </c>
      <c r="L38" s="96" t="s">
        <v>15</v>
      </c>
      <c r="M38" s="97"/>
    </row>
    <row r="39" spans="1:14" ht="24.75" customHeight="1" x14ac:dyDescent="0.2">
      <c r="A39" s="103">
        <v>13</v>
      </c>
      <c r="B39" s="126" t="s">
        <v>37</v>
      </c>
      <c r="C39" s="128" t="s">
        <v>24</v>
      </c>
      <c r="D39" s="130">
        <v>28</v>
      </c>
      <c r="E39" s="111"/>
      <c r="F39" s="111"/>
      <c r="G39" s="113"/>
      <c r="H39" s="111"/>
      <c r="I39" s="21" t="s">
        <v>68</v>
      </c>
      <c r="J39" s="65" t="s">
        <v>13</v>
      </c>
      <c r="K39" s="62">
        <v>12</v>
      </c>
      <c r="L39" s="38" t="s">
        <v>15</v>
      </c>
      <c r="M39" s="97"/>
    </row>
    <row r="40" spans="1:14" s="22" customFormat="1" ht="43.5" customHeight="1" x14ac:dyDescent="0.2">
      <c r="A40" s="104"/>
      <c r="B40" s="127"/>
      <c r="C40" s="129"/>
      <c r="D40" s="131"/>
      <c r="E40" s="112"/>
      <c r="F40" s="112"/>
      <c r="G40" s="114"/>
      <c r="H40" s="112"/>
      <c r="I40" s="21" t="s">
        <v>38</v>
      </c>
      <c r="J40" s="35" t="s">
        <v>13</v>
      </c>
      <c r="K40" s="34">
        <v>16</v>
      </c>
      <c r="L40" s="38" t="s">
        <v>15</v>
      </c>
    </row>
    <row r="41" spans="1:14" s="22" customFormat="1" ht="15" customHeight="1" x14ac:dyDescent="0.2">
      <c r="A41" s="142" t="s">
        <v>25</v>
      </c>
      <c r="B41" s="142"/>
      <c r="C41" s="142"/>
      <c r="D41" s="142"/>
      <c r="E41" s="142"/>
      <c r="F41" s="40"/>
      <c r="G41" s="41"/>
      <c r="H41" s="41"/>
      <c r="I41" s="42"/>
      <c r="J41" s="43"/>
      <c r="K41" s="44"/>
      <c r="L41" s="45"/>
    </row>
    <row r="42" spans="1:14" s="22" customFormat="1" ht="4.7" customHeight="1" x14ac:dyDescent="0.2">
      <c r="A42" s="46"/>
      <c r="B42" s="47"/>
      <c r="C42" s="46"/>
      <c r="D42" s="46"/>
      <c r="E42" s="46"/>
      <c r="F42" s="46"/>
      <c r="G42" s="46"/>
      <c r="H42" s="46"/>
      <c r="I42" s="46"/>
      <c r="J42" s="46"/>
      <c r="K42" s="46"/>
      <c r="L42" s="46"/>
    </row>
    <row r="43" spans="1:14" s="22" customFormat="1" ht="16.5" customHeight="1" x14ac:dyDescent="0.2">
      <c r="A43" s="48"/>
      <c r="B43" s="49"/>
      <c r="C43" s="48"/>
      <c r="D43" s="48"/>
      <c r="E43" s="50"/>
      <c r="F43" s="46"/>
      <c r="G43" s="46"/>
      <c r="H43" s="51" t="s">
        <v>26</v>
      </c>
      <c r="I43" s="52"/>
      <c r="J43" s="48" t="s">
        <v>33</v>
      </c>
      <c r="K43" s="48"/>
      <c r="L43" s="46"/>
    </row>
    <row r="44" spans="1:14" s="22" customFormat="1" ht="5.25" customHeight="1" x14ac:dyDescent="0.2">
      <c r="A44" s="48"/>
      <c r="C44" s="48"/>
      <c r="D44" s="48"/>
      <c r="E44" s="50"/>
      <c r="F44" s="46"/>
      <c r="G44" s="46"/>
      <c r="H44" s="51"/>
      <c r="I44" s="48"/>
      <c r="J44" s="48"/>
      <c r="K44" s="48"/>
      <c r="L44" s="46"/>
    </row>
    <row r="45" spans="1:14" s="22" customFormat="1" ht="20.25" customHeight="1" x14ac:dyDescent="0.2">
      <c r="A45" s="48"/>
      <c r="B45" s="53"/>
      <c r="C45" s="48"/>
      <c r="D45" s="48"/>
      <c r="E45" s="50"/>
      <c r="F45" s="46"/>
      <c r="G45" s="46"/>
      <c r="H45" s="54" t="s">
        <v>27</v>
      </c>
      <c r="I45" s="52"/>
      <c r="J45" s="55" t="s">
        <v>28</v>
      </c>
      <c r="K45" s="48"/>
      <c r="L45" s="46"/>
    </row>
    <row r="46" spans="1:14" s="22" customFormat="1" ht="27" customHeight="1" x14ac:dyDescent="0.2">
      <c r="A46" s="56"/>
      <c r="B46" s="53"/>
      <c r="C46" s="56"/>
      <c r="D46" s="56"/>
      <c r="E46" s="50"/>
      <c r="F46" s="46"/>
      <c r="G46" s="46"/>
      <c r="H46" s="57" t="s">
        <v>29</v>
      </c>
      <c r="I46" s="58"/>
      <c r="J46" s="46" t="s">
        <v>30</v>
      </c>
      <c r="K46" s="46"/>
      <c r="L46" s="46"/>
    </row>
    <row r="47" spans="1:14" s="22" customFormat="1" ht="8.4499999999999993" customHeight="1" x14ac:dyDescent="0.2">
      <c r="A47" s="46"/>
      <c r="B47" s="47"/>
      <c r="C47" s="46"/>
      <c r="D47" s="46"/>
      <c r="E47" s="50"/>
      <c r="F47" s="46"/>
      <c r="G47" s="46"/>
      <c r="H47" s="57"/>
      <c r="I47" s="46"/>
      <c r="J47" s="46"/>
      <c r="K47" s="46"/>
      <c r="L47" s="46"/>
    </row>
    <row r="48" spans="1:14" s="22" customFormat="1" ht="22.7" customHeight="1" x14ac:dyDescent="0.2">
      <c r="A48" s="46"/>
      <c r="B48" s="47"/>
      <c r="C48" s="46"/>
      <c r="D48" s="46"/>
      <c r="E48" s="50"/>
      <c r="F48" s="46"/>
      <c r="G48" s="46"/>
      <c r="H48" s="57" t="s">
        <v>31</v>
      </c>
      <c r="I48" s="58"/>
      <c r="J48" s="46" t="s">
        <v>32</v>
      </c>
      <c r="K48" s="46"/>
      <c r="L48" s="46"/>
    </row>
    <row r="49" ht="46.5" customHeight="1" x14ac:dyDescent="0.2"/>
  </sheetData>
  <autoFilter ref="A13:L41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67">
    <mergeCell ref="G22:G23"/>
    <mergeCell ref="H22:H23"/>
    <mergeCell ref="B22:B23"/>
    <mergeCell ref="C22:C23"/>
    <mergeCell ref="D22:D23"/>
    <mergeCell ref="E22:E23"/>
    <mergeCell ref="F22:F23"/>
    <mergeCell ref="A17:L17"/>
    <mergeCell ref="A41:E41"/>
    <mergeCell ref="I7:L7"/>
    <mergeCell ref="A10:L10"/>
    <mergeCell ref="A11:L11"/>
    <mergeCell ref="A14:A15"/>
    <mergeCell ref="B14:B15"/>
    <mergeCell ref="C14:D14"/>
    <mergeCell ref="E14:H14"/>
    <mergeCell ref="I14:L14"/>
    <mergeCell ref="A13:H13"/>
    <mergeCell ref="A22:A23"/>
    <mergeCell ref="F34:F35"/>
    <mergeCell ref="G34:G35"/>
    <mergeCell ref="H34:H35"/>
    <mergeCell ref="A25:A26"/>
    <mergeCell ref="B25:B26"/>
    <mergeCell ref="C25:C26"/>
    <mergeCell ref="D25:D26"/>
    <mergeCell ref="A34:A35"/>
    <mergeCell ref="B34:B35"/>
    <mergeCell ref="C34:C35"/>
    <mergeCell ref="D34:D35"/>
    <mergeCell ref="E34:E35"/>
    <mergeCell ref="A36:A38"/>
    <mergeCell ref="B36:B38"/>
    <mergeCell ref="C36:C38"/>
    <mergeCell ref="D36:D38"/>
    <mergeCell ref="A39:A40"/>
    <mergeCell ref="B39:B40"/>
    <mergeCell ref="C39:C40"/>
    <mergeCell ref="D39:D40"/>
    <mergeCell ref="E39:E40"/>
    <mergeCell ref="F39:F40"/>
    <mergeCell ref="G39:G40"/>
    <mergeCell ref="H39:H40"/>
    <mergeCell ref="A27:A29"/>
    <mergeCell ref="B27:B29"/>
    <mergeCell ref="C27:C29"/>
    <mergeCell ref="D27:D29"/>
    <mergeCell ref="E27:E29"/>
    <mergeCell ref="F27:F29"/>
    <mergeCell ref="G27:G29"/>
    <mergeCell ref="H27:H29"/>
    <mergeCell ref="A30:A31"/>
    <mergeCell ref="B30:B31"/>
    <mergeCell ref="C30:C31"/>
    <mergeCell ref="D30:D31"/>
    <mergeCell ref="E30:E31"/>
    <mergeCell ref="F30:F31"/>
    <mergeCell ref="G30:G31"/>
    <mergeCell ref="H30:H31"/>
    <mergeCell ref="A32:A33"/>
    <mergeCell ref="B32:B33"/>
    <mergeCell ref="C32:C33"/>
    <mergeCell ref="D32:D33"/>
    <mergeCell ref="E32:E33"/>
    <mergeCell ref="F32:F33"/>
    <mergeCell ref="G32:G33"/>
    <mergeCell ref="H32:H33"/>
  </mergeCells>
  <pageMargins left="0.78740157480314965" right="0.39370078740157483" top="0.59055118110236227" bottom="0.39370078740157483" header="0.23622047244094491" footer="0.19685039370078741"/>
  <pageSetup paperSize="9" scale="92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215 </vt:lpstr>
      <vt:lpstr>'Лот 215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Slivin Ivan</dc:creator>
  <cp:lastModifiedBy>Администратор</cp:lastModifiedBy>
  <cp:lastPrinted>2023-03-09T02:03:50Z</cp:lastPrinted>
  <dcterms:created xsi:type="dcterms:W3CDTF">2021-10-20T02:23:34Z</dcterms:created>
  <dcterms:modified xsi:type="dcterms:W3CDTF">2023-11-09T06:47:59Z</dcterms:modified>
</cp:coreProperties>
</file>