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Nikolaev_IV\Desktop\Дефектовки\ВОР К-6\"/>
    </mc:Choice>
  </mc:AlternateContent>
  <xr:revisionPtr revIDLastSave="0" documentId="13_ncr:1_{CE500EF9-29CC-4865-AB40-0268A116DD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от 215 " sheetId="1" r:id="rId1"/>
  </sheets>
  <definedNames>
    <definedName name="_xlnm._FilterDatabase" localSheetId="0" hidden="1">'Лот 215 '!$A$13:$L$28</definedName>
    <definedName name="_xlnm.Print_Area" localSheetId="0">'Лот 215 '!$A$1:$M$35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1" l="1"/>
  <c r="K25" i="1"/>
  <c r="K22" i="1"/>
  <c r="K20" i="1"/>
</calcChain>
</file>

<file path=xl/sharedStrings.xml><?xml version="1.0" encoding="utf-8"?>
<sst xmlns="http://schemas.openxmlformats.org/spreadsheetml/2006/main" count="82" uniqueCount="51">
  <si>
    <t>СОГЛАСОВАНО:</t>
  </si>
  <si>
    <t>УТВЕРЖДАЮ:</t>
  </si>
  <si>
    <t>технический директор ТЭЦ-9</t>
  </si>
  <si>
    <t>______________ А.В. Нелюбов</t>
  </si>
  <si>
    <t>№ пп</t>
  </si>
  <si>
    <t>Наименование</t>
  </si>
  <si>
    <t xml:space="preserve">Объем работ </t>
  </si>
  <si>
    <t>Демонтируемый материал</t>
  </si>
  <si>
    <t>Потребности в основных материалах и зап.частях</t>
  </si>
  <si>
    <t>Ед. изм.</t>
  </si>
  <si>
    <t>Кол.</t>
  </si>
  <si>
    <t>использование</t>
  </si>
  <si>
    <t>Поставка</t>
  </si>
  <si>
    <t>Подрядчик</t>
  </si>
  <si>
    <t>м</t>
  </si>
  <si>
    <t>Электроды МР-3, типа Э-46, диаметр 3 мм</t>
  </si>
  <si>
    <t>кг</t>
  </si>
  <si>
    <t>подрядчик</t>
  </si>
  <si>
    <t>Прокладка силового кабеля, масса 1м кабеля до 0,5кг: в трубах вручную</t>
  </si>
  <si>
    <t>Снятие силового кабеля, масса 1м кабеля до 0,5кг: в трубах вручную</t>
  </si>
  <si>
    <t>Кабель алюминиевый</t>
  </si>
  <si>
    <t>лом</t>
  </si>
  <si>
    <t>Условия работ: вредность 6%</t>
  </si>
  <si>
    <t>Зам. тех. директора по ремонту</t>
  </si>
  <si>
    <t xml:space="preserve">Начальник ОППР </t>
  </si>
  <si>
    <t>Т.А. Ермолова</t>
  </si>
  <si>
    <t>Начальник электроцеха</t>
  </si>
  <si>
    <t>В.П. Васильев</t>
  </si>
  <si>
    <t xml:space="preserve">Ведущий инженер ЭЦ </t>
  </si>
  <si>
    <t>К.М. Курмазов</t>
  </si>
  <si>
    <t>Э. Н. Поплевко</t>
  </si>
  <si>
    <t xml:space="preserve">  действующий на основании доверенности № 410 от 12.10.2022г.</t>
  </si>
  <si>
    <t xml:space="preserve">Приложение № 1 к договору №03/2023 от                       </t>
  </si>
  <si>
    <t>И.о. заместителя директора филиала-</t>
  </si>
  <si>
    <t xml:space="preserve">Ведомость объемов работ </t>
  </si>
  <si>
    <t>Объект: Здание главного корпуса  инв № ИЭ 9110001</t>
  </si>
  <si>
    <t>Здание главного корпуса  инв № ИЭ 9110001</t>
  </si>
  <si>
    <t>т</t>
  </si>
  <si>
    <t>Прокладка металлических рукавов: диаметром 20 мм</t>
  </si>
  <si>
    <t>Рукава металлические из стальной оцинкованной ленты, негерметичные, простого профиля, РЗ-ЦХ, диаметр условный 20 мм</t>
  </si>
  <si>
    <t>Установка  кронштейнов, рам и других мелких металлоконструкций, масса элемента.</t>
  </si>
  <si>
    <t>Выполнение работ по ремонту кабельных трасс и замены кабелей ДПМ К/А-6</t>
  </si>
  <si>
    <t>Демонтаж стальной трубы со сварными соединениями по металлическим конструкциям: давление до 1.6 (16) МПа (кгс/см2), диаметр труб  89 мм</t>
  </si>
  <si>
    <t>ТРУБА Ф89  ГОСТ 3262-75  ЧЕРН.</t>
  </si>
  <si>
    <t>ТРУБА Ф32  ГОСТ 3262-75  ЧЕРН.</t>
  </si>
  <si>
    <t>Установка  стальной трубы со сварными соединениями по металлическим конструкциям на: давление до 1.6 (16) МПа (кгс/см2), диаметр труб 32 мм</t>
  </si>
  <si>
    <r>
      <t xml:space="preserve">Установка  стальной трубы со сварными соединениями по металлическим конструкциям на </t>
    </r>
    <r>
      <rPr>
        <sz val="10"/>
        <color rgb="FFFF0000"/>
        <rFont val="Times New Roman"/>
        <family val="1"/>
        <charset val="204"/>
      </rPr>
      <t>высоте 6 м</t>
    </r>
    <r>
      <rPr>
        <sz val="10"/>
        <rFont val="Times New Roman"/>
        <family val="1"/>
        <charset val="204"/>
      </rPr>
      <t>: давление до 1.6 (16) МПа (кгс/см2), диаметр труб 76 мм</t>
    </r>
  </si>
  <si>
    <t>ТРУБА Ф76  ГОСТ 3262-75  ЧЕРН.</t>
  </si>
  <si>
    <t>Уголок металический  35*35*3 мм</t>
  </si>
  <si>
    <t>1 м =1,6 кг</t>
  </si>
  <si>
    <t>Кабель ВВГнг(А)-LS 4*4-0,66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</si>
</sst>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Arial"/>
      <family val="2"/>
    </font>
    <font>
      <b/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1">
      <alignment horizontal="center"/>
    </xf>
    <xf numFmtId="0" fontId="4" fillId="0" borderId="1">
      <alignment horizontal="center" wrapText="1"/>
    </xf>
    <xf numFmtId="0" fontId="9" fillId="0" borderId="0"/>
    <xf numFmtId="0" fontId="4" fillId="0" borderId="0">
      <alignment horizontal="left" vertical="top"/>
    </xf>
  </cellStyleXfs>
  <cellXfs count="107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3" fillId="0" borderId="0" xfId="0" applyNumberFormat="1" applyFont="1" applyFill="1" applyBorder="1" applyAlignment="1">
      <alignment horizontal="right" vertical="top"/>
    </xf>
    <xf numFmtId="0" fontId="4" fillId="0" borderId="0" xfId="0" applyNumberFormat="1" applyFont="1" applyFill="1" applyBorder="1" applyAlignment="1">
      <alignment horizontal="left" vertical="top"/>
    </xf>
    <xf numFmtId="0" fontId="4" fillId="0" borderId="0" xfId="0" applyNumberFormat="1" applyFont="1" applyFill="1" applyAlignment="1">
      <alignment horizontal="left" vertical="top"/>
    </xf>
    <xf numFmtId="0" fontId="4" fillId="0" borderId="0" xfId="0" applyFont="1" applyFill="1"/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/>
    <xf numFmtId="0" fontId="5" fillId="0" borderId="0" xfId="0" applyFont="1" applyFill="1" applyAlignment="1">
      <alignment horizontal="center" vertical="top"/>
    </xf>
    <xf numFmtId="0" fontId="2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Alignment="1">
      <alignment wrapText="1"/>
    </xf>
    <xf numFmtId="0" fontId="6" fillId="0" borderId="0" xfId="0" applyFont="1" applyFill="1" applyAlignment="1">
      <alignment horizontal="right" vertical="center" wrapText="1"/>
    </xf>
    <xf numFmtId="0" fontId="0" fillId="2" borderId="0" xfId="0" applyFill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5" fillId="2" borderId="0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/>
    </xf>
    <xf numFmtId="0" fontId="4" fillId="2" borderId="1" xfId="1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4" fillId="2" borderId="0" xfId="4" applyFont="1" applyFill="1">
      <alignment horizontal="left" vertical="top"/>
    </xf>
    <xf numFmtId="0" fontId="4" fillId="2" borderId="0" xfId="4" applyFont="1" applyFill="1" applyAlignment="1">
      <alignment horizontal="left" vertical="top"/>
    </xf>
    <xf numFmtId="0" fontId="4" fillId="2" borderId="0" xfId="0" applyNumberFormat="1" applyFont="1" applyFill="1" applyAlignment="1">
      <alignment horizontal="left" vertical="top"/>
    </xf>
    <xf numFmtId="0" fontId="4" fillId="2" borderId="0" xfId="4" applyFont="1" applyFill="1" applyAlignment="1">
      <alignment horizontal="right" vertical="top"/>
    </xf>
    <xf numFmtId="0" fontId="4" fillId="2" borderId="3" xfId="4" applyFont="1" applyFill="1" applyBorder="1">
      <alignment horizontal="left" vertical="top"/>
    </xf>
    <xf numFmtId="0" fontId="4" fillId="2" borderId="0" xfId="0" applyFont="1" applyFill="1" applyBorder="1" applyAlignment="1">
      <alignment horizontal="left"/>
    </xf>
    <xf numFmtId="0" fontId="4" fillId="2" borderId="0" xfId="4" applyFont="1" applyFill="1" applyAlignment="1">
      <alignment horizontal="right"/>
    </xf>
    <xf numFmtId="0" fontId="4" fillId="2" borderId="0" xfId="4" applyFont="1" applyFill="1" applyAlignment="1">
      <alignment horizontal="left"/>
    </xf>
    <xf numFmtId="0" fontId="4" fillId="2" borderId="0" xfId="0" applyFont="1" applyFill="1" applyBorder="1"/>
    <xf numFmtId="0" fontId="4" fillId="2" borderId="0" xfId="0" applyFont="1" applyFill="1" applyAlignment="1">
      <alignment horizontal="right"/>
    </xf>
    <xf numFmtId="0" fontId="4" fillId="2" borderId="3" xfId="0" applyFont="1" applyFill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1" xfId="3" applyFont="1" applyFill="1" applyBorder="1" applyAlignment="1">
      <alignment vertical="center" wrapText="1"/>
    </xf>
    <xf numFmtId="0" fontId="4" fillId="2" borderId="1" xfId="2" applyFill="1" applyAlignment="1">
      <alignment horizontal="center" vertical="top" wrapText="1"/>
    </xf>
    <xf numFmtId="0" fontId="4" fillId="2" borderId="1" xfId="1" applyFill="1" applyAlignment="1">
      <alignment horizontal="center" vertical="center" wrapText="1"/>
    </xf>
    <xf numFmtId="0" fontId="4" fillId="2" borderId="1" xfId="2" applyFill="1" applyAlignment="1">
      <alignment horizontal="center" vertical="center" wrapText="1"/>
    </xf>
    <xf numFmtId="0" fontId="4" fillId="2" borderId="1" xfId="2" applyFill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1" xfId="1" applyAlignment="1">
      <alignment horizontal="center" vertical="top"/>
    </xf>
    <xf numFmtId="0" fontId="0" fillId="2" borderId="0" xfId="0" applyFill="1" applyAlignment="1">
      <alignment horizontal="right"/>
    </xf>
    <xf numFmtId="0" fontId="4" fillId="2" borderId="1" xfId="1" applyFill="1" applyAlignment="1">
      <alignment horizontal="center" vertical="center"/>
    </xf>
    <xf numFmtId="0" fontId="4" fillId="2" borderId="1" xfId="1" applyFill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3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/>
    <xf numFmtId="0" fontId="4" fillId="0" borderId="1" xfId="1" applyAlignment="1">
      <alignment horizontal="center" vertical="top" wrapText="1"/>
    </xf>
    <xf numFmtId="0" fontId="4" fillId="0" borderId="1" xfId="3" applyFont="1" applyBorder="1" applyAlignment="1">
      <alignment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2" applyFill="1" applyBorder="1" applyAlignment="1">
      <alignment horizontal="left" vertical="top" wrapText="1"/>
    </xf>
    <xf numFmtId="0" fontId="4" fillId="2" borderId="4" xfId="2" applyFill="1" applyBorder="1" applyAlignment="1">
      <alignment horizontal="left" vertical="top" wrapText="1"/>
    </xf>
    <xf numFmtId="0" fontId="4" fillId="2" borderId="5" xfId="2" applyFill="1" applyBorder="1" applyAlignment="1">
      <alignment horizontal="center" vertical="center" wrapText="1"/>
    </xf>
    <xf numFmtId="0" fontId="4" fillId="2" borderId="4" xfId="2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0" fontId="6" fillId="0" borderId="0" xfId="0" applyFont="1" applyFill="1" applyAlignment="1">
      <alignment horizontal="right" vertical="top" wrapText="1"/>
    </xf>
    <xf numFmtId="0" fontId="7" fillId="2" borderId="0" xfId="0" applyFont="1" applyFill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left" vertical="top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</cellXfs>
  <cellStyles count="5">
    <cellStyle name="ВедРесурсов" xfId="1" xr:uid="{00000000-0005-0000-0000-000000000000}"/>
    <cellStyle name="ЛокСмета" xfId="2" xr:uid="{00000000-0005-0000-0000-000001000000}"/>
    <cellStyle name="Обычный" xfId="0" builtinId="0"/>
    <cellStyle name="Обычный_Дефектная ведомость" xfId="3" xr:uid="{00000000-0005-0000-0000-000003000000}"/>
    <cellStyle name="Хвост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U36"/>
  <sheetViews>
    <sheetView tabSelected="1" zoomScaleNormal="100" zoomScaleSheetLayoutView="100" workbookViewId="0">
      <selection activeCell="S18" sqref="S18"/>
    </sheetView>
  </sheetViews>
  <sheetFormatPr defaultRowHeight="12.75" x14ac:dyDescent="0.2"/>
  <cols>
    <col min="1" max="1" width="3.5703125" style="22" customWidth="1"/>
    <col min="2" max="2" width="30.5703125" style="23" customWidth="1"/>
    <col min="3" max="3" width="5.5703125" style="22" customWidth="1"/>
    <col min="4" max="4" width="6.5703125" style="24" customWidth="1"/>
    <col min="5" max="5" width="25.140625" style="25" customWidth="1"/>
    <col min="6" max="6" width="5.140625" style="26" customWidth="1"/>
    <col min="7" max="7" width="6.85546875" style="26" customWidth="1"/>
    <col min="8" max="8" width="8.42578125" style="26" customWidth="1"/>
    <col min="9" max="9" width="31.85546875" style="26" customWidth="1"/>
    <col min="10" max="10" width="5.28515625" style="26" customWidth="1"/>
    <col min="11" max="11" width="7.28515625" style="26" customWidth="1"/>
    <col min="12" max="12" width="10.42578125" style="26" customWidth="1"/>
    <col min="13" max="13" width="1.85546875" customWidth="1"/>
  </cols>
  <sheetData>
    <row r="1" spans="1:21" ht="15.75" x14ac:dyDescent="0.2">
      <c r="A1" s="1"/>
      <c r="B1" s="2"/>
      <c r="C1" s="3"/>
      <c r="D1" s="4"/>
      <c r="E1" s="5"/>
      <c r="F1" s="6"/>
      <c r="G1" s="7"/>
      <c r="H1" s="7"/>
      <c r="I1" s="8"/>
      <c r="J1" s="6"/>
      <c r="K1" s="6"/>
      <c r="L1" s="54" t="s">
        <v>32</v>
      </c>
    </row>
    <row r="2" spans="1:21" ht="12.2" customHeight="1" x14ac:dyDescent="0.2">
      <c r="A2" s="1"/>
      <c r="B2" s="2"/>
      <c r="C2" s="3"/>
      <c r="D2" s="4"/>
      <c r="E2" s="5"/>
      <c r="F2" s="6"/>
      <c r="G2" s="7"/>
      <c r="H2" s="7"/>
      <c r="J2" s="6"/>
      <c r="K2" s="6"/>
      <c r="L2" s="8"/>
    </row>
    <row r="3" spans="1:21" ht="15" x14ac:dyDescent="0.2">
      <c r="A3" s="9" t="s">
        <v>0</v>
      </c>
      <c r="B3" s="10"/>
      <c r="C3" s="11"/>
      <c r="D3" s="4"/>
      <c r="E3" s="5"/>
      <c r="F3" s="6"/>
      <c r="G3" s="12"/>
      <c r="H3" s="12"/>
      <c r="I3" s="7"/>
      <c r="J3" s="6"/>
      <c r="K3" s="6"/>
      <c r="L3" s="8" t="s">
        <v>1</v>
      </c>
    </row>
    <row r="4" spans="1:21" ht="13.7" customHeight="1" x14ac:dyDescent="0.2">
      <c r="A4" s="55"/>
      <c r="B4" s="13"/>
      <c r="C4" s="13"/>
      <c r="D4" s="5"/>
      <c r="E4" s="5"/>
      <c r="F4" s="6"/>
      <c r="G4" s="7"/>
      <c r="H4" s="7"/>
      <c r="I4" s="7"/>
      <c r="J4" s="6"/>
      <c r="K4" s="6"/>
      <c r="L4" s="8" t="s">
        <v>33</v>
      </c>
    </row>
    <row r="5" spans="1:21" ht="13.7" customHeight="1" x14ac:dyDescent="0.2">
      <c r="A5" s="55"/>
      <c r="B5" s="10"/>
      <c r="C5" s="10"/>
      <c r="D5" s="5"/>
      <c r="E5" s="5"/>
      <c r="F5" s="6"/>
      <c r="G5" s="7"/>
      <c r="H5" s="7"/>
      <c r="I5" s="7"/>
      <c r="J5" s="6"/>
      <c r="K5" s="6"/>
      <c r="L5" s="8" t="s">
        <v>2</v>
      </c>
    </row>
    <row r="6" spans="1:21" ht="22.7" customHeight="1" x14ac:dyDescent="0.2">
      <c r="A6" s="56"/>
      <c r="B6" s="14"/>
      <c r="C6" s="15"/>
      <c r="D6" s="16"/>
      <c r="E6" s="5"/>
      <c r="F6" s="6"/>
      <c r="G6" s="7"/>
      <c r="H6" s="7"/>
      <c r="I6" s="7"/>
      <c r="J6" s="6"/>
      <c r="K6" s="6"/>
      <c r="L6" s="8" t="s">
        <v>3</v>
      </c>
    </row>
    <row r="7" spans="1:21" ht="34.5" customHeight="1" x14ac:dyDescent="0.2">
      <c r="B7" s="18"/>
      <c r="C7" s="15"/>
      <c r="D7" s="16"/>
      <c r="E7" s="5"/>
      <c r="F7" s="6"/>
      <c r="G7" s="7"/>
      <c r="H7" s="7"/>
      <c r="I7" s="91" t="s">
        <v>31</v>
      </c>
      <c r="J7" s="91"/>
      <c r="K7" s="91"/>
      <c r="L7" s="91"/>
      <c r="M7" s="19"/>
      <c r="N7" s="19"/>
    </row>
    <row r="8" spans="1:21" ht="13.7" customHeight="1" x14ac:dyDescent="0.2">
      <c r="A8" s="17"/>
      <c r="B8" s="18"/>
      <c r="C8" s="15"/>
      <c r="D8" s="16"/>
      <c r="E8" s="5"/>
      <c r="F8" s="6"/>
      <c r="G8" s="7"/>
      <c r="H8" s="7"/>
      <c r="I8" s="20"/>
      <c r="J8" s="20"/>
      <c r="K8" s="20"/>
      <c r="L8" s="20"/>
      <c r="M8" s="19"/>
      <c r="N8" s="19"/>
    </row>
    <row r="9" spans="1:21" ht="13.7" customHeight="1" x14ac:dyDescent="0.2">
      <c r="A9" s="17"/>
      <c r="B9" s="18"/>
      <c r="C9" s="15"/>
      <c r="D9" s="16"/>
      <c r="E9" s="5"/>
      <c r="F9" s="6"/>
      <c r="G9" s="7"/>
      <c r="H9" s="7"/>
      <c r="I9" s="20"/>
      <c r="J9" s="20"/>
      <c r="K9" s="20"/>
      <c r="L9" s="20"/>
      <c r="M9" s="19"/>
      <c r="N9" s="19"/>
    </row>
    <row r="10" spans="1:21" s="21" customFormat="1" ht="17.45" customHeight="1" x14ac:dyDescent="0.2">
      <c r="A10" s="92" t="s">
        <v>34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</row>
    <row r="11" spans="1:21" s="21" customFormat="1" ht="15.75" customHeight="1" x14ac:dyDescent="0.2">
      <c r="A11" s="93" t="s">
        <v>41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21" s="21" customFormat="1" ht="6.75" customHeight="1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</row>
    <row r="13" spans="1:21" s="21" customFormat="1" ht="15.75" customHeight="1" x14ac:dyDescent="0.2">
      <c r="A13" s="98" t="s">
        <v>35</v>
      </c>
      <c r="B13" s="98"/>
      <c r="C13" s="98"/>
      <c r="D13" s="98"/>
      <c r="E13" s="98"/>
      <c r="F13" s="98"/>
      <c r="G13" s="98"/>
      <c r="H13" s="98"/>
      <c r="I13" s="27"/>
      <c r="J13" s="27"/>
      <c r="K13" s="27"/>
      <c r="L13" s="27"/>
    </row>
    <row r="14" spans="1:21" s="21" customFormat="1" ht="15.75" customHeight="1" x14ac:dyDescent="0.2">
      <c r="A14" s="94" t="s">
        <v>4</v>
      </c>
      <c r="B14" s="95" t="s">
        <v>5</v>
      </c>
      <c r="C14" s="96" t="s">
        <v>6</v>
      </c>
      <c r="D14" s="96"/>
      <c r="E14" s="97" t="s">
        <v>7</v>
      </c>
      <c r="F14" s="97"/>
      <c r="G14" s="97"/>
      <c r="H14" s="97"/>
      <c r="I14" s="97" t="s">
        <v>8</v>
      </c>
      <c r="J14" s="97"/>
      <c r="K14" s="97"/>
      <c r="L14" s="97"/>
      <c r="R14" s="70"/>
      <c r="S14" s="70"/>
      <c r="T14" s="70"/>
      <c r="U14" s="70"/>
    </row>
    <row r="15" spans="1:21" s="21" customFormat="1" ht="26.45" customHeight="1" x14ac:dyDescent="0.2">
      <c r="A15" s="94"/>
      <c r="B15" s="95"/>
      <c r="C15" s="28" t="s">
        <v>9</v>
      </c>
      <c r="D15" s="29" t="s">
        <v>10</v>
      </c>
      <c r="E15" s="29" t="s">
        <v>5</v>
      </c>
      <c r="F15" s="28" t="s">
        <v>9</v>
      </c>
      <c r="G15" s="29" t="s">
        <v>10</v>
      </c>
      <c r="H15" s="29" t="s">
        <v>11</v>
      </c>
      <c r="I15" s="29" t="s">
        <v>5</v>
      </c>
      <c r="J15" s="28" t="s">
        <v>9</v>
      </c>
      <c r="K15" s="29" t="s">
        <v>10</v>
      </c>
      <c r="L15" s="29" t="s">
        <v>12</v>
      </c>
    </row>
    <row r="16" spans="1:21" s="21" customFormat="1" x14ac:dyDescent="0.2">
      <c r="A16" s="30">
        <v>1</v>
      </c>
      <c r="B16" s="31">
        <v>2</v>
      </c>
      <c r="C16" s="30">
        <v>3</v>
      </c>
      <c r="D16" s="30">
        <v>4</v>
      </c>
      <c r="E16" s="30">
        <v>5</v>
      </c>
      <c r="F16" s="32">
        <v>6</v>
      </c>
      <c r="G16" s="32">
        <v>7</v>
      </c>
      <c r="H16" s="32">
        <v>8</v>
      </c>
      <c r="I16" s="32">
        <v>9</v>
      </c>
      <c r="J16" s="32">
        <v>10</v>
      </c>
      <c r="K16" s="32">
        <v>11</v>
      </c>
      <c r="L16" s="32">
        <v>12</v>
      </c>
    </row>
    <row r="17" spans="1:19" s="21" customFormat="1" ht="15.75" customHeight="1" x14ac:dyDescent="0.2">
      <c r="A17" s="89" t="s">
        <v>36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</row>
    <row r="18" spans="1:19" s="21" customFormat="1" ht="72" customHeight="1" x14ac:dyDescent="0.2">
      <c r="A18" s="65">
        <v>1</v>
      </c>
      <c r="B18" s="66" t="s">
        <v>42</v>
      </c>
      <c r="C18" s="65" t="s">
        <v>14</v>
      </c>
      <c r="D18" s="65">
        <v>20</v>
      </c>
      <c r="E18" s="59" t="s">
        <v>43</v>
      </c>
      <c r="F18" s="65" t="s">
        <v>14</v>
      </c>
      <c r="G18" s="65">
        <v>20</v>
      </c>
      <c r="H18" s="65" t="s">
        <v>21</v>
      </c>
      <c r="I18" s="62"/>
      <c r="J18" s="63"/>
      <c r="K18" s="63"/>
      <c r="L18" s="69" t="s">
        <v>17</v>
      </c>
    </row>
    <row r="19" spans="1:19" ht="61.5" customHeight="1" x14ac:dyDescent="0.2">
      <c r="A19" s="61">
        <v>2</v>
      </c>
      <c r="B19" s="79" t="s">
        <v>19</v>
      </c>
      <c r="C19" s="61" t="s">
        <v>14</v>
      </c>
      <c r="D19" s="61">
        <v>200</v>
      </c>
      <c r="E19" s="33" t="s">
        <v>20</v>
      </c>
      <c r="F19" s="60" t="s">
        <v>14</v>
      </c>
      <c r="G19" s="60">
        <v>200</v>
      </c>
      <c r="H19" s="60" t="s">
        <v>21</v>
      </c>
      <c r="I19" s="68"/>
      <c r="J19" s="67"/>
      <c r="K19" s="67"/>
      <c r="L19" s="69" t="s">
        <v>17</v>
      </c>
      <c r="R19" s="21"/>
      <c r="S19" s="21"/>
    </row>
    <row r="20" spans="1:19" s="21" customFormat="1" ht="51.75" customHeight="1" x14ac:dyDescent="0.2">
      <c r="A20" s="57">
        <v>3</v>
      </c>
      <c r="B20" s="58" t="s">
        <v>38</v>
      </c>
      <c r="C20" s="59" t="s">
        <v>14</v>
      </c>
      <c r="D20" s="59">
        <v>50</v>
      </c>
      <c r="E20" s="58"/>
      <c r="F20" s="59"/>
      <c r="G20" s="57"/>
      <c r="H20" s="59"/>
      <c r="I20" s="58" t="s">
        <v>39</v>
      </c>
      <c r="J20" s="59" t="s">
        <v>14</v>
      </c>
      <c r="K20" s="57">
        <f>D20*1.03</f>
        <v>51.5</v>
      </c>
      <c r="L20" s="57" t="s">
        <v>17</v>
      </c>
    </row>
    <row r="21" spans="1:19" s="21" customFormat="1" ht="32.25" customHeight="1" x14ac:dyDescent="0.2">
      <c r="A21" s="87">
        <v>4</v>
      </c>
      <c r="B21" s="85" t="s">
        <v>45</v>
      </c>
      <c r="C21" s="87" t="s">
        <v>14</v>
      </c>
      <c r="D21" s="87">
        <v>20</v>
      </c>
      <c r="E21" s="83"/>
      <c r="F21" s="83"/>
      <c r="G21" s="81"/>
      <c r="H21" s="83"/>
      <c r="I21" s="78" t="s">
        <v>15</v>
      </c>
      <c r="J21" s="75" t="s">
        <v>16</v>
      </c>
      <c r="K21" s="75">
        <v>1</v>
      </c>
      <c r="L21" s="77" t="s">
        <v>13</v>
      </c>
    </row>
    <row r="22" spans="1:19" s="21" customFormat="1" ht="45.75" customHeight="1" x14ac:dyDescent="0.2">
      <c r="A22" s="88"/>
      <c r="B22" s="86"/>
      <c r="C22" s="88"/>
      <c r="D22" s="88"/>
      <c r="E22" s="84"/>
      <c r="F22" s="84"/>
      <c r="G22" s="82"/>
      <c r="H22" s="84"/>
      <c r="I22" s="59" t="s">
        <v>44</v>
      </c>
      <c r="J22" s="65" t="s">
        <v>14</v>
      </c>
      <c r="K22" s="65">
        <f>D21*1.03</f>
        <v>20.6</v>
      </c>
      <c r="L22" s="57" t="s">
        <v>17</v>
      </c>
    </row>
    <row r="23" spans="1:19" s="21" customFormat="1" ht="32.25" customHeight="1" x14ac:dyDescent="0.2">
      <c r="A23" s="87">
        <v>5</v>
      </c>
      <c r="B23" s="85" t="s">
        <v>46</v>
      </c>
      <c r="C23" s="87" t="s">
        <v>14</v>
      </c>
      <c r="D23" s="87">
        <v>35</v>
      </c>
      <c r="E23" s="83"/>
      <c r="F23" s="83"/>
      <c r="G23" s="81"/>
      <c r="H23" s="83"/>
      <c r="I23" s="78" t="s">
        <v>15</v>
      </c>
      <c r="J23" s="80" t="s">
        <v>16</v>
      </c>
      <c r="K23" s="80">
        <v>1.5</v>
      </c>
      <c r="L23" s="77" t="s">
        <v>13</v>
      </c>
    </row>
    <row r="24" spans="1:19" s="21" customFormat="1" ht="45.75" customHeight="1" x14ac:dyDescent="0.2">
      <c r="A24" s="88"/>
      <c r="B24" s="86"/>
      <c r="C24" s="88"/>
      <c r="D24" s="88"/>
      <c r="E24" s="84"/>
      <c r="F24" s="84"/>
      <c r="G24" s="82"/>
      <c r="H24" s="84"/>
      <c r="I24" s="59" t="s">
        <v>47</v>
      </c>
      <c r="J24" s="65" t="s">
        <v>14</v>
      </c>
      <c r="K24" s="65">
        <f>D23*1.03</f>
        <v>36.050000000000004</v>
      </c>
      <c r="L24" s="57" t="s">
        <v>17</v>
      </c>
    </row>
    <row r="25" spans="1:19" s="21" customFormat="1" ht="38.25" x14ac:dyDescent="0.2">
      <c r="A25" s="71">
        <v>6</v>
      </c>
      <c r="B25" s="72" t="s">
        <v>18</v>
      </c>
      <c r="C25" s="71" t="s">
        <v>14</v>
      </c>
      <c r="D25" s="71">
        <v>280</v>
      </c>
      <c r="E25" s="64"/>
      <c r="F25" s="71"/>
      <c r="G25" s="71"/>
      <c r="H25" s="71"/>
      <c r="I25" s="34" t="s">
        <v>50</v>
      </c>
      <c r="J25" s="71" t="s">
        <v>14</v>
      </c>
      <c r="K25" s="71">
        <f>D25*1.02</f>
        <v>285.60000000000002</v>
      </c>
      <c r="L25" s="57" t="s">
        <v>17</v>
      </c>
    </row>
    <row r="26" spans="1:19" ht="30.75" customHeight="1" x14ac:dyDescent="0.2">
      <c r="A26" s="99">
        <v>7</v>
      </c>
      <c r="B26" s="100" t="s">
        <v>40</v>
      </c>
      <c r="C26" s="101" t="s">
        <v>37</v>
      </c>
      <c r="D26" s="101">
        <v>0.09</v>
      </c>
      <c r="E26" s="73"/>
      <c r="F26" s="73"/>
      <c r="G26" s="73"/>
      <c r="H26" s="73"/>
      <c r="I26" s="74" t="s">
        <v>15</v>
      </c>
      <c r="J26" s="75" t="s">
        <v>16</v>
      </c>
      <c r="K26" s="75">
        <v>0.5</v>
      </c>
      <c r="L26" s="67" t="s">
        <v>13</v>
      </c>
      <c r="M26" s="76"/>
    </row>
    <row r="27" spans="1:19" ht="33.75" customHeight="1" x14ac:dyDescent="0.2">
      <c r="A27" s="102"/>
      <c r="B27" s="105"/>
      <c r="C27" s="103"/>
      <c r="D27" s="103"/>
      <c r="E27" s="106"/>
      <c r="F27" s="73"/>
      <c r="G27" s="73"/>
      <c r="H27" s="73"/>
      <c r="I27" s="104" t="s">
        <v>48</v>
      </c>
      <c r="J27" s="80" t="s">
        <v>16</v>
      </c>
      <c r="K27" s="80">
        <v>10</v>
      </c>
      <c r="L27" s="67" t="s">
        <v>13</v>
      </c>
      <c r="N27" t="s">
        <v>49</v>
      </c>
      <c r="O27" s="76"/>
      <c r="P27" s="76"/>
      <c r="Q27" s="76"/>
    </row>
    <row r="28" spans="1:19" s="21" customFormat="1" ht="15" customHeight="1" x14ac:dyDescent="0.2">
      <c r="A28" s="90" t="s">
        <v>22</v>
      </c>
      <c r="B28" s="90"/>
      <c r="C28" s="90"/>
      <c r="D28" s="90"/>
      <c r="E28" s="90"/>
      <c r="F28" s="35"/>
      <c r="G28" s="36"/>
      <c r="H28" s="36"/>
      <c r="I28" s="37"/>
      <c r="J28" s="38"/>
      <c r="K28" s="39"/>
      <c r="L28" s="40"/>
    </row>
    <row r="29" spans="1:19" s="21" customFormat="1" ht="4.7" customHeight="1" x14ac:dyDescent="0.2">
      <c r="A29" s="41"/>
      <c r="B29" s="42"/>
      <c r="C29" s="41"/>
      <c r="D29" s="41"/>
      <c r="E29" s="41"/>
      <c r="F29" s="41"/>
      <c r="G29" s="41"/>
      <c r="H29" s="41"/>
      <c r="I29" s="41"/>
      <c r="J29" s="41"/>
      <c r="K29" s="41"/>
      <c r="L29" s="41"/>
    </row>
    <row r="30" spans="1:19" s="21" customFormat="1" ht="16.5" customHeight="1" x14ac:dyDescent="0.2">
      <c r="A30" s="43"/>
      <c r="B30" s="44"/>
      <c r="C30" s="43"/>
      <c r="D30" s="43"/>
      <c r="E30" s="45"/>
      <c r="F30" s="41"/>
      <c r="G30" s="41"/>
      <c r="H30" s="46" t="s">
        <v>23</v>
      </c>
      <c r="I30" s="47"/>
      <c r="J30" s="43" t="s">
        <v>30</v>
      </c>
      <c r="K30" s="43"/>
      <c r="L30" s="41"/>
    </row>
    <row r="31" spans="1:19" s="21" customFormat="1" ht="5.25" customHeight="1" x14ac:dyDescent="0.2">
      <c r="A31" s="43"/>
      <c r="C31" s="43"/>
      <c r="D31" s="43"/>
      <c r="E31" s="45"/>
      <c r="F31" s="41"/>
      <c r="G31" s="41"/>
      <c r="H31" s="46"/>
      <c r="I31" s="43"/>
      <c r="J31" s="43"/>
      <c r="K31" s="43"/>
      <c r="L31" s="41"/>
    </row>
    <row r="32" spans="1:19" s="21" customFormat="1" ht="20.25" customHeight="1" x14ac:dyDescent="0.2">
      <c r="A32" s="43"/>
      <c r="B32" s="48"/>
      <c r="C32" s="43"/>
      <c r="D32" s="43"/>
      <c r="E32" s="45"/>
      <c r="F32" s="41"/>
      <c r="G32" s="41"/>
      <c r="H32" s="49" t="s">
        <v>24</v>
      </c>
      <c r="I32" s="47"/>
      <c r="J32" s="50" t="s">
        <v>25</v>
      </c>
      <c r="K32" s="43"/>
      <c r="L32" s="41"/>
    </row>
    <row r="33" spans="1:12" s="21" customFormat="1" ht="27" customHeight="1" x14ac:dyDescent="0.2">
      <c r="A33" s="51"/>
      <c r="B33" s="48"/>
      <c r="C33" s="51"/>
      <c r="D33" s="51"/>
      <c r="E33" s="45"/>
      <c r="F33" s="41"/>
      <c r="G33" s="41"/>
      <c r="H33" s="52" t="s">
        <v>26</v>
      </c>
      <c r="I33" s="53"/>
      <c r="J33" s="41" t="s">
        <v>27</v>
      </c>
      <c r="K33" s="41"/>
      <c r="L33" s="41"/>
    </row>
    <row r="34" spans="1:12" s="21" customFormat="1" ht="8.4499999999999993" customHeight="1" x14ac:dyDescent="0.2">
      <c r="A34" s="41"/>
      <c r="B34" s="42"/>
      <c r="C34" s="41"/>
      <c r="D34" s="41"/>
      <c r="E34" s="45"/>
      <c r="F34" s="41"/>
      <c r="G34" s="41"/>
      <c r="H34" s="52"/>
      <c r="I34" s="41"/>
      <c r="J34" s="41"/>
      <c r="K34" s="41"/>
      <c r="L34" s="41"/>
    </row>
    <row r="35" spans="1:12" s="21" customFormat="1" ht="22.7" customHeight="1" x14ac:dyDescent="0.2">
      <c r="A35" s="41"/>
      <c r="B35" s="42"/>
      <c r="C35" s="41"/>
      <c r="D35" s="41"/>
      <c r="E35" s="45"/>
      <c r="F35" s="41"/>
      <c r="G35" s="41"/>
      <c r="H35" s="52" t="s">
        <v>28</v>
      </c>
      <c r="I35" s="53"/>
      <c r="J35" s="41" t="s">
        <v>29</v>
      </c>
      <c r="K35" s="41"/>
      <c r="L35" s="41"/>
    </row>
    <row r="36" spans="1:12" ht="46.5" customHeight="1" x14ac:dyDescent="0.2"/>
  </sheetData>
  <autoFilter ref="A13:L28" xr:uid="{00000000-0001-0000-0000-000000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31">
    <mergeCell ref="F23:F24"/>
    <mergeCell ref="G23:G24"/>
    <mergeCell ref="H23:H24"/>
    <mergeCell ref="A23:A24"/>
    <mergeCell ref="B23:B24"/>
    <mergeCell ref="C23:C24"/>
    <mergeCell ref="D23:D24"/>
    <mergeCell ref="E23:E24"/>
    <mergeCell ref="B26:B27"/>
    <mergeCell ref="C26:C27"/>
    <mergeCell ref="D26:D27"/>
    <mergeCell ref="A17:L17"/>
    <mergeCell ref="A28:E28"/>
    <mergeCell ref="I7:L7"/>
    <mergeCell ref="A10:L10"/>
    <mergeCell ref="A11:L11"/>
    <mergeCell ref="A14:A15"/>
    <mergeCell ref="B14:B15"/>
    <mergeCell ref="C14:D14"/>
    <mergeCell ref="E14:H14"/>
    <mergeCell ref="I14:L14"/>
    <mergeCell ref="A13:H13"/>
    <mergeCell ref="A21:A22"/>
    <mergeCell ref="A26:A27"/>
    <mergeCell ref="G21:G22"/>
    <mergeCell ref="H21:H22"/>
    <mergeCell ref="B21:B22"/>
    <mergeCell ref="C21:C22"/>
    <mergeCell ref="D21:D22"/>
    <mergeCell ref="E21:E22"/>
    <mergeCell ref="F21:F22"/>
  </mergeCells>
  <pageMargins left="0.78740157480314965" right="0.39370078740157483" top="0.59055118110236227" bottom="0.39370078740157483" header="0.23622047244094491" footer="0.19685039370078741"/>
  <pageSetup paperSize="9" scale="92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215 </vt:lpstr>
      <vt:lpstr>'Лот 215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Slivin Ivan</dc:creator>
  <cp:lastModifiedBy>Администратор</cp:lastModifiedBy>
  <cp:lastPrinted>2023-03-09T02:03:50Z</cp:lastPrinted>
  <dcterms:created xsi:type="dcterms:W3CDTF">2021-10-20T02:23:34Z</dcterms:created>
  <dcterms:modified xsi:type="dcterms:W3CDTF">2023-11-09T06:56:47Z</dcterms:modified>
</cp:coreProperties>
</file>