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14505" yWindow="105" windowWidth="14310" windowHeight="12420" tabRatio="802"/>
  </bookViews>
  <sheets>
    <sheet name="ТМЦ 1 эт." sheetId="66" r:id="rId1"/>
  </sheets>
  <externalReferences>
    <externalReference r:id="rId2"/>
    <externalReference r:id="rId3"/>
    <externalReference r:id="rId4"/>
    <externalReference r:id="rId5"/>
  </externalReferences>
  <definedNames>
    <definedName name="add">[1]Опции!#REF!</definedName>
    <definedName name="k">#REF!</definedName>
    <definedName name="k_1">#REF!</definedName>
    <definedName name="l">[2]ШАСУ3!$C$2</definedName>
    <definedName name="M_KAR_Запрос1" localSheetId="0">#REF!</definedName>
    <definedName name="M_KAR_Запрос1">#REF!</definedName>
    <definedName name="n">[3]Итого!#REF!</definedName>
    <definedName name="t">#REF!</definedName>
    <definedName name="USD">'[4]искл. ИД'!#REF!</definedName>
    <definedName name="_xlnm.Database">#REF!</definedName>
    <definedName name="Дата_изменения_группы_строек">#REF!</definedName>
    <definedName name="Дата_изменения_локальной_сметы">#REF!</definedName>
    <definedName name="Дата_изменения_объекта">#REF!</definedName>
    <definedName name="Дата_изменения_объектной_сметы">#REF!</definedName>
    <definedName name="Дата_изменения_очереди">#REF!</definedName>
    <definedName name="Дата_изменения_пускового_комплекса">#REF!</definedName>
    <definedName name="Дата_изменения_сводного_сметного_расчета">#REF!</definedName>
    <definedName name="Дата_изменения_стройки">#REF!</definedName>
    <definedName name="Дата_создания_группы_строек">#REF!</definedName>
    <definedName name="Дата_создания_локальной_сметы">#REF!</definedName>
    <definedName name="Дата_создания_объекта">#REF!</definedName>
    <definedName name="Дата_создания_объектной_сметы">#REF!</definedName>
    <definedName name="Дата_создания_очереди">#REF!</definedName>
    <definedName name="Дата_создания_пускового_комплекса">#REF!</definedName>
    <definedName name="Дата_создания_сводного_сметного_расчета">#REF!</definedName>
    <definedName name="Дата_создания_стройки">#REF!</definedName>
    <definedName name="_xlnm.Print_Titles" localSheetId="0">'ТМЦ 1 эт.'!#REF!</definedName>
    <definedName name="Заказчик">#REF!</definedName>
    <definedName name="Инвестор">#REF!</definedName>
    <definedName name="Индекс_ЛН_группы_строек">#REF!</definedName>
    <definedName name="Индекс_ЛН_локальной_сметы">#REF!</definedName>
    <definedName name="Индекс_ЛН_объекта">#REF!</definedName>
    <definedName name="Индекс_ЛН_объектной_сметы">#REF!</definedName>
    <definedName name="Индекс_ЛН_очереди">#REF!</definedName>
    <definedName name="Индекс_ЛН_пускового_комплекса">#REF!</definedName>
    <definedName name="Индекс_ЛН_сводного_сметного_расчета">#REF!</definedName>
    <definedName name="Индекс_ЛН_стройки">#REF!</definedName>
    <definedName name="Итого_ЗПМ__по_рес_расчету_с_учетом_к_тов">#REF!</definedName>
    <definedName name="Итого_ЗПМ_в_базисных_ценах">#REF!</definedName>
    <definedName name="Итого_ЗПМ_в_базисных_ценах_с_учетом_к_тов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>#REF!</definedName>
    <definedName name="Итого_материалы">#REF!</definedName>
    <definedName name="Итого_материалы__по_рес_расчету_с_учетом_к_тов">#REF!</definedName>
    <definedName name="Итого_материалы_в_базисных_ценах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>#REF!</definedName>
    <definedName name="Итого_машины_и_механизмы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>#REF!</definedName>
    <definedName name="Итого_НР_в_базисных_ценах">#REF!</definedName>
    <definedName name="Итого_НР_по_акту_в_базисных_ценах">#REF!</definedName>
    <definedName name="Итого_НР_по_акту_по_ресурсному_расчету">#REF!</definedName>
    <definedName name="Итого_НР_по_ресурсному_расчету">#REF!</definedName>
    <definedName name="Итого_ОЗП">#REF!</definedName>
    <definedName name="Итого_ОЗП_в_базисных_ценах">#REF!</definedName>
    <definedName name="Итого_ОЗП_в_базисных_ценах_с_учетом_к_тов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>#REF!</definedName>
    <definedName name="Итого_ОЗП_по_рес_расчету_с_учетом_к_тов">#REF!</definedName>
    <definedName name="Итого_ПЗ">#REF!</definedName>
    <definedName name="Итого_ПЗ_в_базисных_ценах">#REF!</definedName>
    <definedName name="Итого_ПЗ_в_базисных_ценах_с_учетом_к_тов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>#REF!</definedName>
    <definedName name="Итого_ПЗ_по_рес_расчету_с_учетом_к_тов">#REF!</definedName>
    <definedName name="Итого_СП_в_базисных_ценах">#REF!</definedName>
    <definedName name="Итого_СП_по_акту_в_базисных_ценах">#REF!</definedName>
    <definedName name="Итого_СП_по_акту_по_ресурсному_расчету">#REF!</definedName>
    <definedName name="Итого_СП_по_ресурсному_расчету">#REF!</definedName>
    <definedName name="Итого_ФОТ_в_базисных_ценах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>#REF!</definedName>
    <definedName name="Итого_ЭММ__по_рес_расчету_с_учетом_к_тов">#REF!</definedName>
    <definedName name="Итого_ЭММ_в_базисных_ценах_с_учетом_к_тов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>#REF!</definedName>
    <definedName name="к_ЗПМ">#REF!</definedName>
    <definedName name="к_МАТ">#REF!</definedName>
    <definedName name="к_ОЗП">#REF!</definedName>
    <definedName name="к_ПЗ">#REF!</definedName>
    <definedName name="к_ЭМ">#REF!</definedName>
    <definedName name="Монтажные_работы_в_базисных_ценах">#REF!</definedName>
    <definedName name="Монтажные_работы_в_текущих_ценах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>#REF!</definedName>
    <definedName name="Наименование_группы_строек">#REF!</definedName>
    <definedName name="Наименование_локальной_сметы">#REF!</definedName>
    <definedName name="Наименование_объекта">#REF!</definedName>
    <definedName name="Наименование_объектной_сметы">#REF!</definedName>
    <definedName name="Наименование_очереди">#REF!</definedName>
    <definedName name="Наименование_пускового_комплекса">#REF!</definedName>
    <definedName name="Наименование_сводного_сметного_расчета">#REF!</definedName>
    <definedName name="Наименование_стройки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>#REF!</definedName>
    <definedName name="Нормативная_трудоемкость_механизаторов_по_смете">#REF!</definedName>
    <definedName name="Нормативная_трудоемкость_основных_рабочих_по_смете">#REF!</definedName>
    <definedName name="_xlnm.Print_Area" localSheetId="0">'ТМЦ 1 эт.'!$A$1:$K$62</definedName>
    <definedName name="Оборудование_в_базисных_ценах">#REF!</definedName>
    <definedName name="Оборудование_в_текущих_ценах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>#REF!</definedName>
    <definedName name="Обоснование_поправки">#REF!</definedName>
    <definedName name="Описание_группы_строек">#REF!</definedName>
    <definedName name="Описание_локальной_сметы">#REF!</definedName>
    <definedName name="Описание_объекта">#REF!</definedName>
    <definedName name="Описание_объектной_сметы">#REF!</definedName>
    <definedName name="Описание_очереди">#REF!</definedName>
    <definedName name="Описание_пускового_комплекса">#REF!</definedName>
    <definedName name="Описание_сводного_сметного_расчета">#REF!</definedName>
    <definedName name="Описание_стройки">#REF!</definedName>
    <definedName name="Основание">#REF!</definedName>
    <definedName name="Отчетный_период__учет_выполненных_работ">#REF!</definedName>
    <definedName name="п">#REF!</definedName>
    <definedName name="Проверил">#REF!</definedName>
    <definedName name="Прочие_затраты_в_базисных_ценах">#REF!</definedName>
    <definedName name="Прочие_затраты_в_текущих_ценах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>#REF!</definedName>
    <definedName name="Работы">#REF!</definedName>
    <definedName name="Районный_к_т_к_ЗП">#REF!</definedName>
    <definedName name="Районный_к_т_к_ЗП_по_ресурсному_расчету">#REF!</definedName>
    <definedName name="Регистрационный_номер_группы_строек">#REF!</definedName>
    <definedName name="Регистрационный_номер_локальной_сметы">#REF!</definedName>
    <definedName name="Регистрационный_номер_объекта">#REF!</definedName>
    <definedName name="Регистрационный_номер_объектной_сметы">#REF!</definedName>
    <definedName name="Регистрационный_номер_очереди">#REF!</definedName>
    <definedName name="Регистрационный_номер_пускового_комплекса">#REF!</definedName>
    <definedName name="Регистрационный_номер_сводного_сметного_расчета">#REF!</definedName>
    <definedName name="Регистрационный_номер_стройки">#REF!</definedName>
    <definedName name="Сметная_стоимость_в_базисных_ценах">#REF!</definedName>
    <definedName name="Сметная_стоимость_в_текущих_ценах__после_применения_индексов">#REF!</definedName>
    <definedName name="Сметная_стоимость_по_ресурсному_расчету">#REF!</definedName>
    <definedName name="Составил">#REF!</definedName>
    <definedName name="Средняя_з_пл_в_строительстве">#REF!</definedName>
    <definedName name="Средняя_з_пл_по_отрасли__Связь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>#REF!</definedName>
    <definedName name="Строительные_работы_в_базисных_ценах">#REF!</definedName>
    <definedName name="Строительные_работы_в_текущих_ценах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>#REF!</definedName>
    <definedName name="Территориальная_поправка_к_ТЕР">#REF!</definedName>
    <definedName name="Труд_механизаторов_по_акту_вып_работ_с_учетом_к_тов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>#REF!</definedName>
    <definedName name="Увеличение_затрат_по_ЭММ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>#REF!</definedName>
  </definedNames>
  <calcPr calcId="162913" fullPrecision="0"/>
</workbook>
</file>

<file path=xl/calcChain.xml><?xml version="1.0" encoding="utf-8"?>
<calcChain xmlns="http://schemas.openxmlformats.org/spreadsheetml/2006/main">
  <c r="I18" i="66" l="1"/>
  <c r="I47" i="66" l="1"/>
  <c r="I48" i="66"/>
  <c r="I49" i="66"/>
  <c r="H50" i="66"/>
  <c r="I50" i="66" s="1"/>
  <c r="I51" i="66"/>
  <c r="I52" i="66"/>
  <c r="I53" i="66" l="1"/>
  <c r="M53" i="66" l="1"/>
</calcChain>
</file>

<file path=xl/sharedStrings.xml><?xml version="1.0" encoding="utf-8"?>
<sst xmlns="http://schemas.openxmlformats.org/spreadsheetml/2006/main" count="136" uniqueCount="71">
  <si>
    <t>№ п/п</t>
  </si>
  <si>
    <t>Стоимость в текущих ценах (без НДС)</t>
  </si>
  <si>
    <t>Общая стоимость в текущих ценах, руб.</t>
  </si>
  <si>
    <t>Итого:</t>
  </si>
  <si>
    <t>Примечание (обоснование цены)</t>
  </si>
  <si>
    <t>Срок поставки</t>
  </si>
  <si>
    <t>шт</t>
  </si>
  <si>
    <t>Заказчик:</t>
  </si>
  <si>
    <t>М.М. Смоленюк</t>
  </si>
  <si>
    <t>км</t>
  </si>
  <si>
    <t>Подрядчик:</t>
  </si>
  <si>
    <t>________________________К.В. Шуляшкин</t>
  </si>
  <si>
    <t xml:space="preserve">         Перечень работ и услуг Заказчика</t>
  </si>
  <si>
    <t xml:space="preserve">Перечень исходных данных </t>
  </si>
  <si>
    <t xml:space="preserve">2. </t>
  </si>
  <si>
    <t>Наименование оборудования</t>
  </si>
  <si>
    <t>Ед. изм</t>
  </si>
  <si>
    <t>Кол-во</t>
  </si>
  <si>
    <t xml:space="preserve">Цена за еденицу в текущих ценах, руб </t>
  </si>
  <si>
    <t>апрель 2020г.</t>
  </si>
  <si>
    <t xml:space="preserve">3. </t>
  </si>
  <si>
    <t>Перечень Материалов поставки Заказчика</t>
  </si>
  <si>
    <t>Наименование материалов</t>
  </si>
  <si>
    <t>Арматурная сталь 16А-III ГОСТ 5781-82 ст 25ГС</t>
  </si>
  <si>
    <t>т</t>
  </si>
  <si>
    <t>выгрузка заявок 2020 г. от 31.10.19г.</t>
  </si>
  <si>
    <t>Арматурная сталь 12А-III ГОСТ 5781-82 ст 25ГС</t>
  </si>
  <si>
    <t>Втулка под фланец  160*9,5 ПЭ100 SDR17</t>
  </si>
  <si>
    <t>Арматура  А400 ф 12  25Г2С</t>
  </si>
  <si>
    <t>Задвижка шиберная двухсторонняя ПА 522.150.10-01Ш с КОФ и крепежом</t>
  </si>
  <si>
    <t>Согласно УПД от ООО "ТД "ЕСЭ" в 2017 г.</t>
  </si>
  <si>
    <t>в наличии</t>
  </si>
  <si>
    <t>Гильза защитная ГЗ-015-01-М20х1,5-М20х1,5-Н10-8/12-800-6,3МПа</t>
  </si>
  <si>
    <t>Задвижка шиберная двухсторонняя ПА 522.200.10-01Ш с КОФ и крепежом</t>
  </si>
  <si>
    <t>Кабель КТМФФЭ-ХК 2х0,75</t>
  </si>
  <si>
    <t>КОЛЬЦО КЦ15-9 (Кольцо стеновое КС15-9)</t>
  </si>
  <si>
    <t>Провод СФКЭ-ХК 2*2,5</t>
  </si>
  <si>
    <t>Кольцо КЦ-7-3 Серия 3.900.3 (700х700х290)</t>
  </si>
  <si>
    <t>Примечание:</t>
  </si>
  <si>
    <t>1. Стоимость ТМЦ является ориентировочной и будет корректироваться при фактической поставке материалов Заказчику и передаче их Подрядчику</t>
  </si>
  <si>
    <t>Начальник ОКС ТЭЦ-11</t>
  </si>
  <si>
    <t xml:space="preserve">Директор филиала ООО "Байкальская энергетическая компания" ТЭЦ-11 </t>
  </si>
  <si>
    <t>Приложение №4 к договору № 1-2021-ОКС-Т11 от «___» ___________ 2021г.</t>
  </si>
  <si>
    <t>"_____"____________ 2021г.</t>
  </si>
  <si>
    <t>"______ " __________________2021г.</t>
  </si>
  <si>
    <t xml:space="preserve">Директор </t>
  </si>
  <si>
    <t xml:space="preserve"> ______________________</t>
  </si>
  <si>
    <t>Начальник СДТУ</t>
  </si>
  <si>
    <t>В.С. Майоров</t>
  </si>
  <si>
    <t>Шкаф NSB-3860H1F1</t>
  </si>
  <si>
    <t>IP-видеорегистратор 128-канальный TRASSIR NeuroStation</t>
  </si>
  <si>
    <t>Бокс оптический (кросс) настенный пенал до 8 портов 	БОН-НП-8</t>
  </si>
  <si>
    <t>Устройство защиты электропитания УЗП-220</t>
  </si>
  <si>
    <t>Устройство защиты линий Ethernet NSBon-15</t>
  </si>
  <si>
    <t>Жесткий диск Seagate Enterprise Capacity 12Tб, 7.2k, 3.5", SATA, "ST12000NM0007"</t>
  </si>
  <si>
    <t>Жесткий диск SkyHawk Surveillance 10 Тб, 3,5",  SATAIII, "ST10000VX0004"</t>
  </si>
  <si>
    <t>IP-видеокамера цилиндрическая DS-2CD2643G0-IZS</t>
  </si>
  <si>
    <t>Промышленный управляемый коммутатор с PoE NIS-3500-2408PGX</t>
  </si>
  <si>
    <t>Модуль оптический SFP+, "Cisco SFP-10G-LR"</t>
  </si>
  <si>
    <t>Источник питания NSGate AD1240-48SR</t>
  </si>
  <si>
    <t>Аккумулятор Delta DTM 1207, 12В-7Ач</t>
  </si>
  <si>
    <t>Кабель ParLan F/UTP Cat5e 4*2*0,52 PVC/PE</t>
  </si>
  <si>
    <t>июнь 2020г.</t>
  </si>
  <si>
    <t>Кабель волоконно-оптический ОКЗ-НСАО-1/3Сп-8(2) (2,7кН)</t>
  </si>
  <si>
    <t>июль 2020г.</t>
  </si>
  <si>
    <t>июнь 2021г.</t>
  </si>
  <si>
    <t>июль 2021г.</t>
  </si>
  <si>
    <t>август 2021г.</t>
  </si>
  <si>
    <t>1. 1. ПО-2019-П-62, ПО-2019-Р-62, разработана ООО «Пожарная охрана» Иркутскэнерго» в 2019 г., утверждена приказом директора филиала ПАО «Иркутскэнерго» ТЭЦ-11 № 225 от 06.04.2020г.
2. Сметная документация №4,5</t>
  </si>
  <si>
    <t>Перечень Оборудования  поставки Подрядчика</t>
  </si>
  <si>
    <r>
      <t xml:space="preserve">Объект: </t>
    </r>
    <r>
      <rPr>
        <b/>
        <sz val="14"/>
        <rFont val="Times New Roman"/>
        <family val="1"/>
        <charset val="204"/>
      </rPr>
      <t xml:space="preserve"> Система видеонаблюдения. ИЭ00161655. Модернизация. (1этап) (2 участок)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</si>
</sst>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_-* #,##0.00_р_._-;\-* #,##0.00_р_._-;_-* &quot;-&quot;??_р_._-;_-@_-"/>
    <numFmt numFmtId="165" formatCode="General_)"/>
    <numFmt numFmtId="166" formatCode="_-* #,##0_р_._-;\-* #,##0_р_._-;_-* &quot;-&quot;??_р_._-;_-@_-"/>
    <numFmt numFmtId="167" formatCode="0.0000"/>
    <numFmt numFmtId="168" formatCode="#,##0.0000"/>
    <numFmt numFmtId="169" formatCode="0.000"/>
    <numFmt numFmtId="170" formatCode="#,##0.00\ &quot;₽&quot;"/>
    <numFmt numFmtId="171" formatCode="#,##0.000"/>
  </numFmts>
  <fonts count="2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Helv"/>
      <charset val="204"/>
    </font>
    <font>
      <sz val="10"/>
      <name val="Helv"/>
    </font>
    <font>
      <sz val="11"/>
      <color indexed="8"/>
      <name val="Calibri"/>
      <family val="2"/>
      <charset val="204"/>
    </font>
    <font>
      <sz val="8"/>
      <name val="Arial"/>
      <family val="2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indexed="8"/>
      <name val="Calibri"/>
      <family val="2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b/>
      <sz val="14"/>
      <name val="Times New Roman"/>
      <family val="1"/>
      <charset val="204"/>
    </font>
    <font>
      <sz val="14"/>
      <name val="Arial Cyr"/>
      <charset val="204"/>
    </font>
    <font>
      <sz val="14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72">
    <xf numFmtId="0" fontId="0" fillId="0" borderId="0"/>
    <xf numFmtId="0" fontId="7" fillId="0" borderId="0"/>
    <xf numFmtId="0" fontId="6" fillId="0" borderId="1">
      <alignment horizontal="center"/>
    </xf>
    <xf numFmtId="0" fontId="7" fillId="0" borderId="0">
      <alignment vertical="top"/>
    </xf>
    <xf numFmtId="0" fontId="6" fillId="0" borderId="1">
      <alignment horizontal="center"/>
    </xf>
    <xf numFmtId="0" fontId="6" fillId="0" borderId="0">
      <alignment vertical="top"/>
    </xf>
    <xf numFmtId="0" fontId="7" fillId="0" borderId="0"/>
    <xf numFmtId="0" fontId="6" fillId="0" borderId="0">
      <alignment horizontal="right" vertical="top" wrapText="1"/>
    </xf>
    <xf numFmtId="0" fontId="6" fillId="0" borderId="0"/>
    <xf numFmtId="0" fontId="7" fillId="0" borderId="0"/>
    <xf numFmtId="0" fontId="7" fillId="0" borderId="0"/>
    <xf numFmtId="0" fontId="6" fillId="0" borderId="0"/>
    <xf numFmtId="0" fontId="7" fillId="0" borderId="0"/>
    <xf numFmtId="0" fontId="7" fillId="0" borderId="0"/>
    <xf numFmtId="0" fontId="6" fillId="0" borderId="1">
      <alignment horizontal="center" wrapText="1"/>
    </xf>
    <xf numFmtId="0" fontId="7" fillId="0" borderId="0">
      <alignment vertical="top"/>
    </xf>
    <xf numFmtId="0" fontId="7" fillId="0" borderId="0"/>
    <xf numFmtId="0" fontId="7" fillId="0" borderId="0"/>
    <xf numFmtId="0" fontId="6" fillId="0" borderId="0"/>
    <xf numFmtId="0" fontId="6" fillId="0" borderId="1">
      <alignment horizontal="center" wrapText="1"/>
    </xf>
    <xf numFmtId="0" fontId="6" fillId="0" borderId="1">
      <alignment horizontal="center"/>
    </xf>
    <xf numFmtId="0" fontId="6" fillId="0" borderId="1">
      <alignment horizontal="center" wrapText="1"/>
    </xf>
    <xf numFmtId="0" fontId="7" fillId="0" borderId="0"/>
    <xf numFmtId="0" fontId="6" fillId="0" borderId="0">
      <alignment horizontal="center"/>
    </xf>
    <xf numFmtId="0" fontId="6" fillId="0" borderId="0">
      <alignment horizontal="left" vertical="top"/>
    </xf>
    <xf numFmtId="0" fontId="6" fillId="0" borderId="0"/>
    <xf numFmtId="0" fontId="4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10" fillId="0" borderId="0"/>
    <xf numFmtId="0" fontId="8" fillId="0" borderId="0"/>
    <xf numFmtId="165" fontId="8" fillId="0" borderId="0"/>
    <xf numFmtId="0" fontId="11" fillId="0" borderId="0"/>
    <xf numFmtId="0" fontId="12" fillId="0" borderId="0"/>
    <xf numFmtId="0" fontId="9" fillId="0" borderId="0"/>
    <xf numFmtId="164" fontId="13" fillId="0" borderId="0" applyFont="0" applyFill="0" applyBorder="0" applyAlignment="0" applyProtection="0"/>
    <xf numFmtId="0" fontId="3" fillId="0" borderId="0"/>
    <xf numFmtId="0" fontId="13" fillId="0" borderId="0"/>
    <xf numFmtId="0" fontId="2" fillId="0" borderId="0"/>
    <xf numFmtId="164" fontId="13" fillId="0" borderId="0" applyFont="0" applyFill="0" applyBorder="0" applyAlignment="0" applyProtection="0"/>
    <xf numFmtId="0" fontId="2" fillId="0" borderId="0"/>
    <xf numFmtId="0" fontId="9" fillId="0" borderId="0"/>
    <xf numFmtId="0" fontId="7" fillId="0" borderId="0">
      <alignment vertical="top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>
      <alignment vertical="top"/>
    </xf>
    <xf numFmtId="0" fontId="7" fillId="0" borderId="0"/>
    <xf numFmtId="0" fontId="7" fillId="0" borderId="0"/>
    <xf numFmtId="9" fontId="17" fillId="0" borderId="0" applyFont="0" applyFill="0" applyBorder="0" applyAlignment="0" applyProtection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3" fillId="0" borderId="0"/>
    <xf numFmtId="0" fontId="12" fillId="0" borderId="0"/>
    <xf numFmtId="0" fontId="12" fillId="0" borderId="0"/>
    <xf numFmtId="0" fontId="12" fillId="0" borderId="0"/>
    <xf numFmtId="0" fontId="12" fillId="0" borderId="0"/>
  </cellStyleXfs>
  <cellXfs count="122">
    <xf numFmtId="0" fontId="0" fillId="0" borderId="0" xfId="0"/>
    <xf numFmtId="0" fontId="14" fillId="0" borderId="0" xfId="1" applyFont="1"/>
    <xf numFmtId="0" fontId="14" fillId="0" borderId="0" xfId="1" applyFont="1" applyFill="1"/>
    <xf numFmtId="0" fontId="20" fillId="0" borderId="0" xfId="1" applyFont="1" applyAlignment="1">
      <alignment vertical="center"/>
    </xf>
    <xf numFmtId="0" fontId="20" fillId="0" borderId="0" xfId="1" applyFont="1"/>
    <xf numFmtId="0" fontId="20" fillId="0" borderId="0" xfId="1" applyFont="1" applyFill="1" applyBorder="1" applyAlignment="1">
      <alignment horizontal="left"/>
    </xf>
    <xf numFmtId="0" fontId="14" fillId="0" borderId="0" xfId="1" applyFont="1" applyFill="1" applyAlignment="1"/>
    <xf numFmtId="0" fontId="15" fillId="0" borderId="0" xfId="1" applyFont="1" applyFill="1"/>
    <xf numFmtId="0" fontId="15" fillId="0" borderId="0" xfId="1" applyFont="1" applyFill="1" applyAlignment="1">
      <alignment horizontal="right"/>
    </xf>
    <xf numFmtId="0" fontId="20" fillId="0" borderId="0" xfId="1" applyFont="1" applyFill="1"/>
    <xf numFmtId="0" fontId="20" fillId="0" borderId="0" xfId="1" applyFont="1" applyFill="1" applyAlignment="1">
      <alignment horizontal="left"/>
    </xf>
    <xf numFmtId="49" fontId="21" fillId="0" borderId="0" xfId="1" applyNumberFormat="1" applyFont="1" applyAlignment="1">
      <alignment horizontal="left" vertical="top" wrapText="1"/>
    </xf>
    <xf numFmtId="0" fontId="21" fillId="0" borderId="0" xfId="1" applyFont="1" applyAlignment="1">
      <alignment horizontal="left" vertical="top" wrapText="1"/>
    </xf>
    <xf numFmtId="0" fontId="20" fillId="3" borderId="0" xfId="1" applyFont="1" applyFill="1"/>
    <xf numFmtId="0" fontId="20" fillId="0" borderId="0" xfId="1" applyFont="1" applyFill="1" applyAlignment="1">
      <alignment vertical="center"/>
    </xf>
    <xf numFmtId="0" fontId="20" fillId="2" borderId="0" xfId="1" applyFont="1" applyFill="1" applyAlignment="1">
      <alignment horizontal="center" vertical="center" wrapText="1"/>
    </xf>
    <xf numFmtId="0" fontId="15" fillId="2" borderId="0" xfId="1" applyFont="1" applyFill="1" applyAlignment="1">
      <alignment horizontal="left" vertical="top"/>
    </xf>
    <xf numFmtId="0" fontId="25" fillId="2" borderId="0" xfId="1" applyFont="1" applyFill="1" applyAlignment="1">
      <alignment horizontal="left" vertical="top" wrapText="1"/>
    </xf>
    <xf numFmtId="0" fontId="20" fillId="2" borderId="0" xfId="1" applyFont="1" applyFill="1"/>
    <xf numFmtId="0" fontId="14" fillId="2" borderId="0" xfId="1" applyFont="1" applyFill="1"/>
    <xf numFmtId="0" fontId="20" fillId="0" borderId="0" xfId="1" applyFont="1" applyFill="1" applyAlignment="1">
      <alignment horizontal="center" vertical="center" wrapText="1"/>
    </xf>
    <xf numFmtId="0" fontId="15" fillId="0" borderId="0" xfId="1" applyFont="1"/>
    <xf numFmtId="4" fontId="15" fillId="0" borderId="0" xfId="1" applyNumberFormat="1" applyFont="1"/>
    <xf numFmtId="0" fontId="16" fillId="0" borderId="0" xfId="1" applyFont="1"/>
    <xf numFmtId="0" fontId="20" fillId="0" borderId="7" xfId="1" applyFont="1" applyBorder="1" applyAlignment="1">
      <alignment horizontal="center" vertical="center" wrapText="1"/>
    </xf>
    <xf numFmtId="0" fontId="20" fillId="2" borderId="1" xfId="67" applyFont="1" applyFill="1" applyBorder="1" applyAlignment="1">
      <alignment horizontal="center" vertical="center"/>
    </xf>
    <xf numFmtId="0" fontId="18" fillId="0" borderId="1" xfId="1" applyFont="1" applyFill="1" applyBorder="1" applyAlignment="1">
      <alignment horizontal="center" vertical="center"/>
    </xf>
    <xf numFmtId="4" fontId="19" fillId="0" borderId="1" xfId="1" applyNumberFormat="1" applyFont="1" applyFill="1" applyBorder="1" applyAlignment="1">
      <alignment horizontal="center" vertical="center"/>
    </xf>
    <xf numFmtId="0" fontId="18" fillId="0" borderId="1" xfId="1" applyFont="1" applyBorder="1" applyAlignment="1">
      <alignment horizontal="center" vertical="center"/>
    </xf>
    <xf numFmtId="4" fontId="14" fillId="0" borderId="1" xfId="67" applyNumberFormat="1" applyFont="1" applyFill="1" applyBorder="1" applyAlignment="1">
      <alignment horizontal="center" vertical="center" wrapText="1"/>
    </xf>
    <xf numFmtId="4" fontId="20" fillId="0" borderId="0" xfId="1" applyNumberFormat="1" applyFont="1"/>
    <xf numFmtId="4" fontId="20" fillId="2" borderId="1" xfId="68" applyNumberFormat="1" applyFont="1" applyFill="1" applyBorder="1" applyAlignment="1">
      <alignment horizontal="center" vertical="center"/>
    </xf>
    <xf numFmtId="168" fontId="20" fillId="0" borderId="1" xfId="68" applyNumberFormat="1" applyFont="1" applyFill="1" applyBorder="1" applyAlignment="1">
      <alignment horizontal="center" vertical="center"/>
    </xf>
    <xf numFmtId="4" fontId="24" fillId="0" borderId="1" xfId="67" applyNumberFormat="1" applyFont="1" applyFill="1" applyBorder="1" applyAlignment="1">
      <alignment horizontal="center" vertical="center"/>
    </xf>
    <xf numFmtId="4" fontId="20" fillId="0" borderId="1" xfId="67" applyNumberFormat="1" applyFont="1" applyFill="1" applyBorder="1" applyAlignment="1">
      <alignment horizontal="center" vertical="center"/>
    </xf>
    <xf numFmtId="4" fontId="6" fillId="0" borderId="1" xfId="67" applyNumberFormat="1" applyFont="1" applyFill="1" applyBorder="1" applyAlignment="1">
      <alignment horizontal="left" vertical="center" wrapText="1"/>
    </xf>
    <xf numFmtId="4" fontId="14" fillId="0" borderId="1" xfId="68" applyNumberFormat="1" applyFont="1" applyFill="1" applyBorder="1" applyAlignment="1">
      <alignment horizontal="right" vertical="center"/>
    </xf>
    <xf numFmtId="167" fontId="24" fillId="0" borderId="12" xfId="67" applyNumberFormat="1" applyFont="1" applyFill="1" applyBorder="1" applyAlignment="1">
      <alignment horizontal="center" vertical="center" wrapText="1"/>
    </xf>
    <xf numFmtId="169" fontId="24" fillId="0" borderId="12" xfId="67" applyNumberFormat="1" applyFont="1" applyFill="1" applyBorder="1" applyAlignment="1">
      <alignment horizontal="center" vertical="center" wrapText="1"/>
    </xf>
    <xf numFmtId="1" fontId="24" fillId="0" borderId="12" xfId="67" applyNumberFormat="1" applyFont="1" applyFill="1" applyBorder="1" applyAlignment="1">
      <alignment horizontal="center" vertical="center" wrapText="1"/>
    </xf>
    <xf numFmtId="167" fontId="24" fillId="2" borderId="12" xfId="67" applyNumberFormat="1" applyFont="1" applyFill="1" applyBorder="1" applyAlignment="1">
      <alignment horizontal="center" vertical="center" wrapText="1"/>
    </xf>
    <xf numFmtId="0" fontId="5" fillId="0" borderId="1" xfId="1" applyFont="1" applyBorder="1" applyAlignment="1">
      <alignment horizontal="center" vertical="center"/>
    </xf>
    <xf numFmtId="4" fontId="5" fillId="0" borderId="1" xfId="1" applyNumberFormat="1" applyFont="1" applyBorder="1" applyAlignment="1">
      <alignment horizontal="center" vertical="center"/>
    </xf>
    <xf numFmtId="4" fontId="19" fillId="0" borderId="1" xfId="1" applyNumberFormat="1" applyFont="1" applyBorder="1" applyAlignment="1">
      <alignment horizontal="center" vertical="center"/>
    </xf>
    <xf numFmtId="0" fontId="24" fillId="2" borderId="0" xfId="1" applyFont="1" applyFill="1" applyBorder="1" applyAlignment="1">
      <alignment horizontal="center" vertical="center"/>
    </xf>
    <xf numFmtId="169" fontId="24" fillId="2" borderId="0" xfId="1" applyNumberFormat="1" applyFont="1" applyFill="1" applyBorder="1"/>
    <xf numFmtId="0" fontId="24" fillId="2" borderId="0" xfId="1" applyFont="1" applyFill="1" applyBorder="1"/>
    <xf numFmtId="0" fontId="24" fillId="2" borderId="0" xfId="1" applyFont="1" applyFill="1" applyBorder="1" applyAlignment="1">
      <alignment horizontal="left" vertical="center"/>
    </xf>
    <xf numFmtId="0" fontId="24" fillId="2" borderId="0" xfId="1" applyFont="1" applyFill="1" applyBorder="1" applyAlignment="1">
      <alignment horizontal="left"/>
    </xf>
    <xf numFmtId="0" fontId="24" fillId="2" borderId="0" xfId="1" applyFont="1" applyFill="1"/>
    <xf numFmtId="0" fontId="24" fillId="2" borderId="0" xfId="1" applyFont="1" applyFill="1" applyAlignment="1">
      <alignment horizontal="left"/>
    </xf>
    <xf numFmtId="166" fontId="20" fillId="0" borderId="0" xfId="45" applyNumberFormat="1" applyFont="1"/>
    <xf numFmtId="0" fontId="18" fillId="0" borderId="0" xfId="47" applyFont="1" applyFill="1" applyAlignment="1">
      <alignment horizontal="left" vertical="center"/>
    </xf>
    <xf numFmtId="0" fontId="20" fillId="0" borderId="0" xfId="67" applyFont="1" applyFill="1" applyBorder="1" applyAlignment="1">
      <alignment vertical="center"/>
    </xf>
    <xf numFmtId="0" fontId="20" fillId="2" borderId="0" xfId="67" applyFont="1" applyFill="1"/>
    <xf numFmtId="1" fontId="20" fillId="2" borderId="0" xfId="1" applyNumberFormat="1" applyFont="1" applyFill="1" applyBorder="1" applyAlignment="1">
      <alignment horizontal="right"/>
    </xf>
    <xf numFmtId="0" fontId="20" fillId="2" borderId="0" xfId="1" applyFont="1" applyFill="1" applyAlignment="1">
      <alignment horizontal="right"/>
    </xf>
    <xf numFmtId="0" fontId="20" fillId="2" borderId="2" xfId="67" applyNumberFormat="1" applyFont="1" applyFill="1" applyBorder="1" applyAlignment="1">
      <alignment horizontal="left" vertical="center" wrapText="1"/>
    </xf>
    <xf numFmtId="0" fontId="20" fillId="2" borderId="0" xfId="67" applyFont="1" applyFill="1" applyBorder="1" applyAlignment="1">
      <alignment horizontal="center" vertical="center"/>
    </xf>
    <xf numFmtId="0" fontId="15" fillId="2" borderId="0" xfId="67" applyFont="1" applyFill="1" applyBorder="1" applyAlignment="1">
      <alignment horizontal="right" vertical="center" wrapText="1"/>
    </xf>
    <xf numFmtId="0" fontId="18" fillId="0" borderId="0" xfId="1" applyFont="1" applyFill="1" applyBorder="1" applyAlignment="1">
      <alignment horizontal="center" vertical="center"/>
    </xf>
    <xf numFmtId="4" fontId="19" fillId="0" borderId="0" xfId="1" applyNumberFormat="1" applyFont="1" applyFill="1" applyBorder="1" applyAlignment="1">
      <alignment horizontal="center" vertical="center"/>
    </xf>
    <xf numFmtId="0" fontId="18" fillId="0" borderId="0" xfId="1" applyFont="1" applyBorder="1" applyAlignment="1">
      <alignment horizontal="center" vertical="center"/>
    </xf>
    <xf numFmtId="4" fontId="14" fillId="0" borderId="0" xfId="67" applyNumberFormat="1" applyFont="1" applyFill="1" applyBorder="1" applyAlignment="1">
      <alignment horizontal="center" vertical="center" wrapText="1"/>
    </xf>
    <xf numFmtId="170" fontId="19" fillId="0" borderId="1" xfId="1" applyNumberFormat="1" applyFont="1" applyFill="1" applyBorder="1" applyAlignment="1">
      <alignment horizontal="center" vertical="center"/>
    </xf>
    <xf numFmtId="0" fontId="6" fillId="0" borderId="3" xfId="1" applyFont="1" applyBorder="1" applyAlignment="1">
      <alignment horizontal="left" vertical="center" wrapText="1"/>
    </xf>
    <xf numFmtId="0" fontId="6" fillId="0" borderId="4" xfId="1" applyFont="1" applyBorder="1" applyAlignment="1">
      <alignment horizontal="left" vertical="center" wrapText="1"/>
    </xf>
    <xf numFmtId="171" fontId="14" fillId="0" borderId="1" xfId="68" applyNumberFormat="1" applyFont="1" applyFill="1" applyBorder="1" applyAlignment="1">
      <alignment horizontal="center" vertical="center"/>
    </xf>
    <xf numFmtId="4" fontId="14" fillId="0" borderId="1" xfId="67" applyNumberFormat="1" applyFont="1" applyFill="1" applyBorder="1" applyAlignment="1">
      <alignment horizontal="center" vertical="center"/>
    </xf>
    <xf numFmtId="0" fontId="27" fillId="0" borderId="7" xfId="1" applyFont="1" applyBorder="1" applyAlignment="1">
      <alignment vertical="center" wrapText="1"/>
    </xf>
    <xf numFmtId="2" fontId="14" fillId="0" borderId="12" xfId="67" applyNumberFormat="1" applyFont="1" applyFill="1" applyBorder="1" applyAlignment="1">
      <alignment horizontal="center" vertical="center" wrapText="1"/>
    </xf>
    <xf numFmtId="0" fontId="14" fillId="2" borderId="1" xfId="68" applyFont="1" applyFill="1" applyBorder="1" applyAlignment="1">
      <alignment horizontal="center" vertical="center"/>
    </xf>
    <xf numFmtId="1" fontId="26" fillId="0" borderId="1" xfId="69" applyNumberFormat="1" applyFont="1" applyBorder="1" applyAlignment="1">
      <alignment horizontal="center" vertical="center"/>
    </xf>
    <xf numFmtId="4" fontId="14" fillId="0" borderId="1" xfId="70" applyNumberFormat="1" applyFont="1" applyBorder="1" applyAlignment="1">
      <alignment horizontal="center" vertical="center"/>
    </xf>
    <xf numFmtId="4" fontId="14" fillId="2" borderId="1" xfId="71" applyNumberFormat="1" applyFont="1" applyFill="1" applyBorder="1" applyAlignment="1">
      <alignment horizontal="right" vertical="center"/>
    </xf>
    <xf numFmtId="49" fontId="14" fillId="2" borderId="1" xfId="1" applyNumberFormat="1" applyFont="1" applyFill="1" applyBorder="1" applyAlignment="1">
      <alignment horizontal="center" vertical="center"/>
    </xf>
    <xf numFmtId="1" fontId="26" fillId="2" borderId="1" xfId="69" applyNumberFormat="1" applyFont="1" applyFill="1" applyBorder="1" applyAlignment="1">
      <alignment horizontal="center" vertical="center"/>
    </xf>
    <xf numFmtId="0" fontId="14" fillId="0" borderId="2" xfId="69" applyNumberFormat="1" applyFont="1" applyBorder="1" applyAlignment="1">
      <alignment horizontal="left" vertical="center" wrapText="1"/>
    </xf>
    <xf numFmtId="0" fontId="14" fillId="0" borderId="3" xfId="69" applyNumberFormat="1" applyFont="1" applyBorder="1" applyAlignment="1">
      <alignment horizontal="left" vertical="center" wrapText="1"/>
    </xf>
    <xf numFmtId="0" fontId="14" fillId="0" borderId="4" xfId="69" applyNumberFormat="1" applyFont="1" applyBorder="1" applyAlignment="1">
      <alignment horizontal="left" vertical="center" wrapText="1"/>
    </xf>
    <xf numFmtId="0" fontId="15" fillId="0" borderId="8" xfId="1" applyFont="1" applyBorder="1" applyAlignment="1">
      <alignment horizontal="center" vertical="center" wrapText="1"/>
    </xf>
    <xf numFmtId="0" fontId="15" fillId="0" borderId="10" xfId="1" applyFont="1" applyBorder="1" applyAlignment="1">
      <alignment horizontal="center" vertical="center" wrapText="1"/>
    </xf>
    <xf numFmtId="0" fontId="15" fillId="0" borderId="7" xfId="1" applyFont="1" applyBorder="1" applyAlignment="1">
      <alignment horizontal="center" vertical="center" wrapText="1"/>
    </xf>
    <xf numFmtId="0" fontId="26" fillId="0" borderId="1" xfId="67" applyFont="1" applyBorder="1" applyAlignment="1">
      <alignment horizontal="center" vertical="top" wrapText="1"/>
    </xf>
    <xf numFmtId="0" fontId="16" fillId="0" borderId="8" xfId="67" applyFont="1" applyBorder="1" applyAlignment="1">
      <alignment horizontal="center" vertical="center" wrapText="1"/>
    </xf>
    <xf numFmtId="0" fontId="16" fillId="0" borderId="10" xfId="67" applyFont="1" applyBorder="1" applyAlignment="1">
      <alignment horizontal="center" vertical="center" wrapText="1"/>
    </xf>
    <xf numFmtId="0" fontId="26" fillId="0" borderId="10" xfId="1" applyFont="1" applyBorder="1" applyAlignment="1">
      <alignment horizontal="center" vertical="center" wrapText="1"/>
    </xf>
    <xf numFmtId="0" fontId="26" fillId="0" borderId="7" xfId="1" applyFont="1" applyBorder="1" applyAlignment="1">
      <alignment horizontal="center" vertical="center" wrapText="1"/>
    </xf>
    <xf numFmtId="0" fontId="16" fillId="0" borderId="8" xfId="1" applyFont="1" applyBorder="1" applyAlignment="1">
      <alignment horizontal="center" vertical="center" wrapText="1"/>
    </xf>
    <xf numFmtId="0" fontId="16" fillId="0" borderId="10" xfId="1" applyFont="1" applyBorder="1" applyAlignment="1">
      <alignment horizontal="center" vertical="center" wrapText="1"/>
    </xf>
    <xf numFmtId="0" fontId="16" fillId="0" borderId="7" xfId="1" applyFont="1" applyBorder="1" applyAlignment="1">
      <alignment horizontal="center" vertical="center" wrapText="1"/>
    </xf>
    <xf numFmtId="0" fontId="20" fillId="0" borderId="11" xfId="1" applyFont="1" applyBorder="1" applyAlignment="1">
      <alignment horizontal="center" vertical="center" wrapText="1"/>
    </xf>
    <xf numFmtId="0" fontId="6" fillId="0" borderId="11" xfId="1" applyFont="1" applyBorder="1" applyAlignment="1">
      <alignment horizontal="center" vertical="center" wrapText="1"/>
    </xf>
    <xf numFmtId="0" fontId="6" fillId="0" borderId="9" xfId="1" applyFont="1" applyBorder="1" applyAlignment="1">
      <alignment horizontal="center" vertical="center" wrapText="1"/>
    </xf>
    <xf numFmtId="0" fontId="20" fillId="0" borderId="10" xfId="1" applyFont="1" applyBorder="1" applyAlignment="1">
      <alignment horizontal="center" vertical="center" wrapText="1"/>
    </xf>
    <xf numFmtId="0" fontId="6" fillId="0" borderId="10" xfId="1" applyFont="1" applyBorder="1" applyAlignment="1">
      <alignment horizontal="center" vertical="center" wrapText="1"/>
    </xf>
    <xf numFmtId="0" fontId="6" fillId="0" borderId="7" xfId="1" applyFont="1" applyBorder="1" applyAlignment="1">
      <alignment horizontal="center" vertical="center" wrapText="1"/>
    </xf>
    <xf numFmtId="0" fontId="14" fillId="0" borderId="0" xfId="1" applyFont="1" applyFill="1" applyAlignment="1">
      <alignment horizontal="right"/>
    </xf>
    <xf numFmtId="0" fontId="22" fillId="0" borderId="0" xfId="1" applyFont="1" applyAlignment="1">
      <alignment horizontal="center" vertical="center"/>
    </xf>
    <xf numFmtId="0" fontId="23" fillId="0" borderId="0" xfId="1" applyFont="1" applyAlignment="1">
      <alignment horizontal="center" vertical="center"/>
    </xf>
    <xf numFmtId="0" fontId="24" fillId="2" borderId="0" xfId="1" applyFont="1" applyFill="1" applyAlignment="1">
      <alignment horizontal="center" vertical="center" wrapText="1"/>
    </xf>
    <xf numFmtId="0" fontId="23" fillId="0" borderId="0" xfId="1" applyFont="1" applyAlignment="1">
      <alignment horizontal="center"/>
    </xf>
    <xf numFmtId="0" fontId="20" fillId="0" borderId="0" xfId="1" applyFont="1" applyFill="1" applyBorder="1" applyAlignment="1">
      <alignment horizontal="left" vertical="top" wrapText="1"/>
    </xf>
    <xf numFmtId="1" fontId="20" fillId="0" borderId="0" xfId="1" applyNumberFormat="1" applyFont="1" applyFill="1" applyBorder="1" applyAlignment="1">
      <alignment horizontal="left" vertical="top" wrapText="1"/>
    </xf>
    <xf numFmtId="0" fontId="0" fillId="0" borderId="0" xfId="0" applyAlignment="1">
      <alignment wrapText="1"/>
    </xf>
    <xf numFmtId="0" fontId="20" fillId="0" borderId="0" xfId="1" applyFont="1" applyAlignment="1">
      <alignment horizontal="left" wrapText="1"/>
    </xf>
    <xf numFmtId="0" fontId="15" fillId="2" borderId="2" xfId="67" applyFont="1" applyFill="1" applyBorder="1" applyAlignment="1">
      <alignment horizontal="right" vertical="center" wrapText="1"/>
    </xf>
    <xf numFmtId="0" fontId="15" fillId="2" borderId="3" xfId="67" applyFont="1" applyFill="1" applyBorder="1" applyAlignment="1">
      <alignment horizontal="right" vertical="center" wrapText="1"/>
    </xf>
    <xf numFmtId="0" fontId="15" fillId="2" borderId="4" xfId="67" applyFont="1" applyFill="1" applyBorder="1" applyAlignment="1">
      <alignment horizontal="right" vertical="center" wrapText="1"/>
    </xf>
    <xf numFmtId="0" fontId="20" fillId="2" borderId="2" xfId="67" applyNumberFormat="1" applyFont="1" applyFill="1" applyBorder="1" applyAlignment="1">
      <alignment horizontal="left" vertical="center" wrapText="1"/>
    </xf>
    <xf numFmtId="0" fontId="20" fillId="2" borderId="3" xfId="67" applyNumberFormat="1" applyFont="1" applyFill="1" applyBorder="1" applyAlignment="1">
      <alignment horizontal="left" vertical="center" wrapText="1"/>
    </xf>
    <xf numFmtId="0" fontId="20" fillId="2" borderId="4" xfId="67" applyNumberFormat="1" applyFont="1" applyFill="1" applyBorder="1" applyAlignment="1">
      <alignment horizontal="left" vertical="center" wrapText="1"/>
    </xf>
    <xf numFmtId="0" fontId="15" fillId="0" borderId="1" xfId="1" applyFont="1" applyBorder="1" applyAlignment="1">
      <alignment horizontal="center" vertical="center" wrapText="1"/>
    </xf>
    <xf numFmtId="0" fontId="15" fillId="0" borderId="13" xfId="1" applyFont="1" applyBorder="1" applyAlignment="1">
      <alignment horizontal="center" vertical="center" wrapText="1"/>
    </xf>
    <xf numFmtId="0" fontId="15" fillId="0" borderId="14" xfId="1" applyFont="1" applyBorder="1" applyAlignment="1">
      <alignment horizontal="center" vertical="center" wrapText="1"/>
    </xf>
    <xf numFmtId="0" fontId="15" fillId="0" borderId="15" xfId="1" applyFont="1" applyBorder="1" applyAlignment="1">
      <alignment horizontal="center" vertical="center" wrapText="1"/>
    </xf>
    <xf numFmtId="0" fontId="15" fillId="0" borderId="16" xfId="1" applyFont="1" applyBorder="1" applyAlignment="1">
      <alignment horizontal="center" vertical="center" wrapText="1"/>
    </xf>
    <xf numFmtId="0" fontId="15" fillId="0" borderId="0" xfId="1" applyFont="1" applyBorder="1" applyAlignment="1">
      <alignment horizontal="center" vertical="center" wrapText="1"/>
    </xf>
    <xf numFmtId="0" fontId="15" fillId="0" borderId="11" xfId="1" applyFont="1" applyBorder="1" applyAlignment="1">
      <alignment horizontal="center" vertical="center" wrapText="1"/>
    </xf>
    <xf numFmtId="0" fontId="15" fillId="0" borderId="6" xfId="1" applyFont="1" applyBorder="1" applyAlignment="1">
      <alignment horizontal="center" vertical="center" wrapText="1"/>
    </xf>
    <xf numFmtId="0" fontId="15" fillId="0" borderId="5" xfId="1" applyFont="1" applyBorder="1" applyAlignment="1">
      <alignment horizontal="center" vertical="center" wrapText="1"/>
    </xf>
    <xf numFmtId="0" fontId="15" fillId="0" borderId="9" xfId="1" applyFont="1" applyBorder="1" applyAlignment="1">
      <alignment horizontal="center" vertical="center" wrapText="1"/>
    </xf>
  </cellXfs>
  <cellStyles count="72">
    <cellStyle name=" 1" xfId="51"/>
    <cellStyle name="_2003_08_Телеотключение" xfId="27"/>
    <cellStyle name="_2ZM01!" xfId="28"/>
    <cellStyle name="_3g802!" xfId="29"/>
    <cellStyle name="_AQ_0109" xfId="30"/>
    <cellStyle name="_SIBRON-#7163-v1-Протокол_дог_цены__смета_№1(проект)_специф_оборудования" xfId="31"/>
    <cellStyle name="_ГЭС спецификация" xfId="32"/>
    <cellStyle name="_Как пример промежуточная ведомость" xfId="33"/>
    <cellStyle name="_Книга1" xfId="34"/>
    <cellStyle name="_объектные сводная сметы ВЭС2" xfId="35"/>
    <cellStyle name="_пример заполнения для расчета коэф" xfId="36"/>
    <cellStyle name="_Расчет конкурсной цены по ОРУ 110кВ Замена масляных выключателей на элегазовые10,11,13  утв-ый вариант" xfId="37"/>
    <cellStyle name="_смета ИТ2" xfId="38"/>
    <cellStyle name="_Телеотключение" xfId="39"/>
    <cellStyle name="Normal_# Project Landata Price List Q1 2005 New" xfId="40"/>
    <cellStyle name="normбlnн_MDRC's" xfId="41"/>
    <cellStyle name="Акт" xfId="2"/>
    <cellStyle name="АктМТСН" xfId="3"/>
    <cellStyle name="АктМТСН 2" xfId="52"/>
    <cellStyle name="ВедРесурсов" xfId="4"/>
    <cellStyle name="ВедРесурсовАкт" xfId="5"/>
    <cellStyle name="Индексы" xfId="6"/>
    <cellStyle name="Индексы 2" xfId="53"/>
    <cellStyle name="Итоги" xfId="7"/>
    <cellStyle name="ИтогоАктБазЦ" xfId="8"/>
    <cellStyle name="ИтогоАктБИМ" xfId="9"/>
    <cellStyle name="ИтогоАктБИМ 2" xfId="54"/>
    <cellStyle name="ИтогоАктРесМет" xfId="10"/>
    <cellStyle name="ИтогоАктРесМет 2" xfId="55"/>
    <cellStyle name="ИтогоБазЦ" xfId="11"/>
    <cellStyle name="ИтогоБИМ" xfId="12"/>
    <cellStyle name="ИтогоБИМ 2" xfId="56"/>
    <cellStyle name="ИтогоРесМет" xfId="13"/>
    <cellStyle name="ИтогоРесМет 2" xfId="57"/>
    <cellStyle name="ЛокСмета" xfId="14"/>
    <cellStyle name="ЛокСмМТСН" xfId="15"/>
    <cellStyle name="ЛокСмМТСН 2" xfId="58"/>
    <cellStyle name="М29" xfId="16"/>
    <cellStyle name="М29 2" xfId="59"/>
    <cellStyle name="ОбСмета" xfId="17"/>
    <cellStyle name="ОбСмета 2" xfId="60"/>
    <cellStyle name="Обычный" xfId="0" builtinId="0"/>
    <cellStyle name="Обычный 2" xfId="1"/>
    <cellStyle name="Обычный 2 2" xfId="67"/>
    <cellStyle name="Обычный 2 2 2" xfId="68"/>
    <cellStyle name="Обычный 3" xfId="42"/>
    <cellStyle name="Обычный 4" xfId="43"/>
    <cellStyle name="Обычный 4 2" xfId="26"/>
    <cellStyle name="Обычный 4 2 2" xfId="46"/>
    <cellStyle name="Обычный 4 2 2 2" xfId="50"/>
    <cellStyle name="Обычный 4 2 2 2 2" xfId="66"/>
    <cellStyle name="Обычный 4 2 2 3" xfId="64"/>
    <cellStyle name="Обычный 4 2 3" xfId="48"/>
    <cellStyle name="Обычный 4 2 3 2" xfId="65"/>
    <cellStyle name="Обычный 4 2 4" xfId="63"/>
    <cellStyle name="Обычный 5" xfId="47"/>
    <cellStyle name="Обычный_Лист1" xfId="71"/>
    <cellStyle name="Обычный_Перечень даваль" xfId="70"/>
    <cellStyle name="Обычный_Перечень оборудования" xfId="69"/>
    <cellStyle name="Параметр" xfId="18"/>
    <cellStyle name="ПеременныеСметы" xfId="19"/>
    <cellStyle name="Процентный 2" xfId="61"/>
    <cellStyle name="РесСмета" xfId="20"/>
    <cellStyle name="СводкаСтоимРаб" xfId="21"/>
    <cellStyle name="СводРасч" xfId="22"/>
    <cellStyle name="СводРасч 2" xfId="62"/>
    <cellStyle name="Стиль 1" xfId="44"/>
    <cellStyle name="Титул" xfId="23"/>
    <cellStyle name="Финансовый" xfId="45" builtinId="3"/>
    <cellStyle name="Финансовый 2" xfId="49"/>
    <cellStyle name="Хвост" xfId="24"/>
    <cellStyle name="Экспертиза" xfId="25"/>
  </cellStyles>
  <dxfs count="0"/>
  <tableStyles count="0" defaultTableStyle="TableStyleMedium9" defaultPivotStyle="PivotStyleLight16"/>
  <colors>
    <mruColors>
      <color rgb="FFEFEFE1"/>
      <color rgb="FFEEEBE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~1/burn/LOCALS~1/Temp/Rar$DI00.172/AQ_0109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VBond/&#1052;&#1086;&#1080;%20&#1076;&#1086;&#1082;&#1091;&#1084;&#1077;&#1085;&#1090;&#1099;/&#1055;&#1088;&#1086;&#1077;&#1082;&#1090;&#1099;/Energo/II&#1101;&#1090;&#1072;&#1087;/&#1041;&#1040;&#1041;&#1050;&#1048;/&#1040;&#1057;&#1059;_&#1048;_7_Z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~1/voronina/LOCALS~1/Temp/bat/322254B0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psilon\home\sokolova\2009&#1075;\&#1044;&#1054;&#1043;&#1054;&#1042;&#1054;&#1056;&#1040;\&#1048;&#1088;&#1082;&#1091;&#1090;&#1089;&#1082;&#1101;&#1085;&#1077;&#1088;&#1075;&#1086;\&#1052;&#1086;&#1076;&#1077;&#1088;&#1085;&#1080;&#1079;&#1072;&#1094;&#1080;&#1103;%20&#1057;&#1055;&#1044;%20&#1058;&#1052;\&#1048;&#1044;\&#1057;&#1087;&#1077;&#1082;&#107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Информационный лист "/>
      <sheetName val="ПК Аквариус"/>
      <sheetName val="Серверы"/>
      <sheetName val="Опции"/>
      <sheetName val="Домашние ПК"/>
      <sheetName val="Мониторы"/>
      <sheetName val="Ноутбуки"/>
      <sheetName val="СХД"/>
      <sheetName val="Тонкие клиенты"/>
      <sheetName val="AquaCart"/>
      <sheetName val="Спецпредложения серверы и СХД"/>
      <sheetName val="Офис из коробки"/>
      <sheetName val="AquaMed"/>
      <sheetName val="Гарантия On-Site"/>
      <sheetName val="лист2"/>
    </sheetNames>
    <sheetDataSet>
      <sheetData sheetId="0" refreshError="1"/>
      <sheetData sheetId="1" refreshError="1"/>
      <sheetData sheetId="2" refreshError="1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ШАСУ1"/>
      <sheetName val="ШАСУ2"/>
      <sheetName val="ШАСУ3"/>
      <sheetName val="АРМ_АСУИО"/>
      <sheetName val="Клиеты_АСУИО"/>
      <sheetName val="ПО"/>
      <sheetName val="AD7"/>
      <sheetName val="AD8"/>
      <sheetName val="AD9"/>
      <sheetName val="AD10"/>
      <sheetName val="AD11"/>
      <sheetName val="AD12"/>
      <sheetName val="AD13"/>
      <sheetName val="AD14"/>
      <sheetName val="AD15"/>
      <sheetName val="Rittal"/>
      <sheetName val="ЩУ-ТУ2"/>
      <sheetName val="ЩУ-П1"/>
      <sheetName val="ЩУ-П2"/>
      <sheetName val="ЩУ-П3"/>
      <sheetName val="ЩУ-В3"/>
      <sheetName val="ЩУ-В"/>
      <sheetName val="ЩУ-Ч1"/>
      <sheetName val="ЩУ-Ч2"/>
      <sheetName val="ЩУ-СКф.н"/>
      <sheetName val="ЩУ-СКп.н"/>
      <sheetName val="ЩУ-ДУ1"/>
      <sheetName val="ЩУ-ДУ3"/>
      <sheetName val="ЩУ-ДУ4"/>
      <sheetName val="МодIоч1"/>
      <sheetName val="МодIоч2"/>
      <sheetName val="Кабели"/>
      <sheetName val="ЗИП"/>
      <sheetName val="Щиты"/>
      <sheetName val="Заказ S"/>
      <sheetName val="заказ R"/>
      <sheetName val="АВВ_1"/>
      <sheetName val="АВВ_2"/>
      <sheetName val="Лист3"/>
    </sheetNames>
    <sheetDataSet>
      <sheetData sheetId="0"/>
      <sheetData sheetId="1"/>
      <sheetData sheetId="2"/>
      <sheetData sheetId="3"/>
      <sheetData sheetId="4" refreshError="1">
        <row r="2">
          <cell r="C2">
            <v>1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бота"/>
      <sheetName val="Оборудование"/>
      <sheetName val="Итого"/>
    </sheetNames>
    <sheetDataSet>
      <sheetData sheetId="0"/>
      <sheetData sheetId="1"/>
      <sheetData sheetId="2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кл. ИД"/>
      <sheetName val="ИД (2)"/>
      <sheetName val="искл. ИД (2)"/>
      <sheetName val="ИД (3)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0"/>
  <sheetViews>
    <sheetView tabSelected="1" view="pageBreakPreview" topLeftCell="A25" zoomScale="80" zoomScaleNormal="100" zoomScaleSheetLayoutView="80" workbookViewId="0">
      <selection activeCell="G28" sqref="G28"/>
    </sheetView>
  </sheetViews>
  <sheetFormatPr defaultColWidth="9.140625" defaultRowHeight="15.75" x14ac:dyDescent="0.25"/>
  <cols>
    <col min="1" max="1" width="8.28515625" style="4" customWidth="1"/>
    <col min="2" max="2" width="33.140625" style="4" customWidth="1"/>
    <col min="3" max="3" width="11.28515625" style="4" customWidth="1"/>
    <col min="4" max="4" width="5.140625" style="4" customWidth="1"/>
    <col min="5" max="5" width="6.7109375" style="4" customWidth="1"/>
    <col min="6" max="6" width="6.85546875" style="30" customWidth="1"/>
    <col min="7" max="7" width="13.5703125" style="30" customWidth="1"/>
    <col min="8" max="8" width="16.42578125" style="30" customWidth="1"/>
    <col min="9" max="9" width="15.85546875" style="30" customWidth="1"/>
    <col min="10" max="10" width="23.42578125" style="4" customWidth="1"/>
    <col min="11" max="11" width="16.5703125" style="1" customWidth="1"/>
    <col min="12" max="12" width="7.7109375" style="4" customWidth="1"/>
    <col min="13" max="13" width="14.28515625" style="4" customWidth="1"/>
    <col min="14" max="16384" width="9.140625" style="4"/>
  </cols>
  <sheetData>
    <row r="1" spans="1:14" s="2" customFormat="1" ht="27" customHeight="1" x14ac:dyDescent="0.25">
      <c r="B1" s="97" t="s">
        <v>42</v>
      </c>
      <c r="C1" s="97"/>
      <c r="D1" s="97"/>
      <c r="E1" s="97"/>
      <c r="F1" s="97"/>
      <c r="G1" s="97"/>
      <c r="H1" s="97"/>
      <c r="I1" s="97"/>
      <c r="J1" s="97"/>
      <c r="K1" s="97"/>
      <c r="L1" s="6"/>
    </row>
    <row r="2" spans="1:14" s="9" customFormat="1" ht="30.75" customHeight="1" x14ac:dyDescent="0.25">
      <c r="A2" s="7" t="s">
        <v>10</v>
      </c>
      <c r="B2" s="7"/>
      <c r="C2" s="8"/>
      <c r="I2" s="8" t="s">
        <v>7</v>
      </c>
      <c r="K2" s="2"/>
    </row>
    <row r="3" spans="1:14" s="9" customFormat="1" ht="45" customHeight="1" x14ac:dyDescent="0.25">
      <c r="A3" s="52" t="s">
        <v>45</v>
      </c>
      <c r="B3" s="54"/>
      <c r="C3" s="55"/>
      <c r="I3" s="103" t="s">
        <v>41</v>
      </c>
      <c r="J3" s="104"/>
      <c r="K3" s="2"/>
    </row>
    <row r="4" spans="1:14" s="9" customFormat="1" ht="13.5" customHeight="1" x14ac:dyDescent="0.25">
      <c r="B4" s="54"/>
      <c r="C4" s="56"/>
      <c r="I4" s="10"/>
      <c r="K4" s="2"/>
      <c r="M4" s="11"/>
      <c r="N4" s="12"/>
    </row>
    <row r="5" spans="1:14" s="9" customFormat="1" ht="18.75" customHeight="1" x14ac:dyDescent="0.25">
      <c r="A5" s="5" t="s">
        <v>46</v>
      </c>
      <c r="B5" s="54"/>
      <c r="C5" s="56"/>
      <c r="I5" s="10" t="s">
        <v>11</v>
      </c>
      <c r="K5" s="2"/>
      <c r="M5" s="11"/>
      <c r="N5" s="12"/>
    </row>
    <row r="6" spans="1:14" s="9" customFormat="1" ht="24.75" customHeight="1" x14ac:dyDescent="0.25">
      <c r="A6" s="53" t="s">
        <v>44</v>
      </c>
      <c r="B6" s="18"/>
      <c r="C6" s="56"/>
      <c r="I6" s="10" t="s">
        <v>43</v>
      </c>
      <c r="K6" s="2"/>
      <c r="M6" s="11"/>
      <c r="N6" s="12"/>
    </row>
    <row r="7" spans="1:14" ht="30.75" customHeight="1" x14ac:dyDescent="0.25">
      <c r="A7" s="98" t="s">
        <v>12</v>
      </c>
      <c r="B7" s="98"/>
      <c r="C7" s="98"/>
      <c r="D7" s="98"/>
      <c r="E7" s="98"/>
      <c r="F7" s="98"/>
      <c r="G7" s="99"/>
      <c r="H7" s="99"/>
      <c r="I7" s="99"/>
      <c r="M7" s="11"/>
      <c r="N7" s="12"/>
    </row>
    <row r="8" spans="1:14" s="9" customFormat="1" ht="42" customHeight="1" x14ac:dyDescent="0.25">
      <c r="A8" s="14"/>
      <c r="B8" s="100" t="s">
        <v>70</v>
      </c>
      <c r="C8" s="100"/>
      <c r="D8" s="100"/>
      <c r="E8" s="100"/>
      <c r="F8" s="100"/>
      <c r="G8" s="101"/>
      <c r="H8" s="101"/>
      <c r="I8" s="101"/>
      <c r="J8" s="101"/>
      <c r="K8" s="2"/>
    </row>
    <row r="9" spans="1:14" s="13" customFormat="1" ht="26.25" customHeight="1" x14ac:dyDescent="0.25">
      <c r="A9" s="16">
        <v>1</v>
      </c>
      <c r="B9" s="17" t="s">
        <v>13</v>
      </c>
      <c r="C9" s="15"/>
      <c r="D9" s="15"/>
      <c r="E9" s="15"/>
      <c r="F9" s="15"/>
      <c r="G9" s="15"/>
      <c r="H9" s="15"/>
      <c r="I9" s="15"/>
      <c r="J9" s="18"/>
      <c r="K9" s="19"/>
      <c r="L9" s="9"/>
    </row>
    <row r="10" spans="1:14" s="13" customFormat="1" ht="51" customHeight="1" x14ac:dyDescent="0.25">
      <c r="A10" s="102" t="s">
        <v>68</v>
      </c>
      <c r="B10" s="102"/>
      <c r="C10" s="102"/>
      <c r="D10" s="102"/>
      <c r="E10" s="102"/>
      <c r="F10" s="102"/>
      <c r="G10" s="102"/>
      <c r="H10" s="102"/>
      <c r="I10" s="102"/>
      <c r="J10" s="102"/>
      <c r="K10" s="102"/>
      <c r="L10" s="9"/>
    </row>
    <row r="11" spans="1:14" s="21" customFormat="1" ht="32.25" customHeight="1" x14ac:dyDescent="0.25">
      <c r="A11" s="21" t="s">
        <v>14</v>
      </c>
      <c r="B11" s="21" t="s">
        <v>21</v>
      </c>
      <c r="F11" s="22"/>
      <c r="G11" s="22"/>
      <c r="H11" s="22"/>
      <c r="I11" s="22"/>
      <c r="K11" s="23"/>
    </row>
    <row r="12" spans="1:14" ht="34.5" customHeight="1" x14ac:dyDescent="0.25">
      <c r="A12" s="80" t="s">
        <v>0</v>
      </c>
      <c r="B12" s="112" t="s">
        <v>22</v>
      </c>
      <c r="C12" s="112"/>
      <c r="D12" s="112"/>
      <c r="E12" s="112"/>
      <c r="F12" s="80" t="s">
        <v>16</v>
      </c>
      <c r="G12" s="80" t="s">
        <v>17</v>
      </c>
      <c r="H12" s="83" t="s">
        <v>1</v>
      </c>
      <c r="I12" s="83"/>
      <c r="J12" s="84" t="s">
        <v>4</v>
      </c>
      <c r="K12" s="88" t="s">
        <v>5</v>
      </c>
    </row>
    <row r="13" spans="1:14" ht="29.25" customHeight="1" x14ac:dyDescent="0.25">
      <c r="A13" s="81"/>
      <c r="B13" s="112"/>
      <c r="C13" s="112"/>
      <c r="D13" s="112"/>
      <c r="E13" s="112"/>
      <c r="F13" s="81"/>
      <c r="G13" s="81"/>
      <c r="H13" s="91" t="s">
        <v>18</v>
      </c>
      <c r="I13" s="94" t="s">
        <v>2</v>
      </c>
      <c r="J13" s="85"/>
      <c r="K13" s="89"/>
    </row>
    <row r="14" spans="1:14" ht="12.75" customHeight="1" x14ac:dyDescent="0.25">
      <c r="A14" s="81"/>
      <c r="B14" s="112"/>
      <c r="C14" s="112"/>
      <c r="D14" s="112"/>
      <c r="E14" s="112"/>
      <c r="F14" s="81"/>
      <c r="G14" s="81"/>
      <c r="H14" s="92"/>
      <c r="I14" s="95"/>
      <c r="J14" s="86"/>
      <c r="K14" s="89"/>
    </row>
    <row r="15" spans="1:14" ht="24" customHeight="1" x14ac:dyDescent="0.25">
      <c r="A15" s="82"/>
      <c r="B15" s="112"/>
      <c r="C15" s="112"/>
      <c r="D15" s="112"/>
      <c r="E15" s="112"/>
      <c r="F15" s="82"/>
      <c r="G15" s="82"/>
      <c r="H15" s="93"/>
      <c r="I15" s="96"/>
      <c r="J15" s="87"/>
      <c r="K15" s="90"/>
    </row>
    <row r="16" spans="1:14" ht="72.75" customHeight="1" x14ac:dyDescent="0.25">
      <c r="A16" s="24">
        <v>1</v>
      </c>
      <c r="B16" s="77" t="s">
        <v>61</v>
      </c>
      <c r="C16" s="78"/>
      <c r="D16" s="78"/>
      <c r="E16" s="79"/>
      <c r="F16" s="31" t="s">
        <v>9</v>
      </c>
      <c r="G16" s="67">
        <v>1.7589999999999999</v>
      </c>
      <c r="H16" s="68"/>
      <c r="I16" s="68"/>
      <c r="J16" s="69"/>
      <c r="K16" s="36" t="s">
        <v>62</v>
      </c>
    </row>
    <row r="17" spans="1:14" ht="48" customHeight="1" x14ac:dyDescent="0.25">
      <c r="A17" s="24">
        <v>2</v>
      </c>
      <c r="B17" s="77" t="s">
        <v>63</v>
      </c>
      <c r="C17" s="78"/>
      <c r="D17" s="78"/>
      <c r="E17" s="79"/>
      <c r="F17" s="31" t="s">
        <v>9</v>
      </c>
      <c r="G17" s="70">
        <v>1.03</v>
      </c>
      <c r="H17" s="68"/>
      <c r="I17" s="68"/>
      <c r="J17" s="69"/>
      <c r="K17" s="36" t="s">
        <v>64</v>
      </c>
    </row>
    <row r="18" spans="1:14" ht="23.25" customHeight="1" x14ac:dyDescent="0.25">
      <c r="A18" s="25"/>
      <c r="B18" s="106" t="s">
        <v>3</v>
      </c>
      <c r="C18" s="107"/>
      <c r="D18" s="107"/>
      <c r="E18" s="108"/>
      <c r="F18" s="26"/>
      <c r="G18" s="26"/>
      <c r="H18" s="26"/>
      <c r="I18" s="27">
        <f>SUM(I16:I17)</f>
        <v>0</v>
      </c>
      <c r="J18" s="28"/>
      <c r="K18" s="29"/>
      <c r="M18" s="51"/>
      <c r="N18" s="51"/>
    </row>
    <row r="19" spans="1:14" ht="23.25" customHeight="1" x14ac:dyDescent="0.25">
      <c r="A19" s="58"/>
      <c r="B19" s="59"/>
      <c r="C19" s="59"/>
      <c r="D19" s="59"/>
      <c r="E19" s="59"/>
      <c r="F19" s="60"/>
      <c r="G19" s="60"/>
      <c r="H19" s="60"/>
      <c r="I19" s="61"/>
      <c r="J19" s="62"/>
      <c r="K19" s="63"/>
      <c r="M19" s="51"/>
      <c r="N19" s="51"/>
    </row>
    <row r="20" spans="1:14" ht="23.25" customHeight="1" x14ac:dyDescent="0.25">
      <c r="A20" s="21" t="s">
        <v>14</v>
      </c>
      <c r="B20" s="21" t="s">
        <v>69</v>
      </c>
      <c r="C20" s="21"/>
      <c r="D20" s="59"/>
      <c r="E20" s="59"/>
      <c r="F20" s="60"/>
      <c r="G20" s="60"/>
      <c r="H20" s="60"/>
      <c r="I20" s="61"/>
      <c r="J20" s="62"/>
      <c r="K20" s="63"/>
      <c r="M20" s="51"/>
      <c r="N20" s="51"/>
    </row>
    <row r="21" spans="1:14" ht="29.25" customHeight="1" x14ac:dyDescent="0.25">
      <c r="A21" s="80" t="s">
        <v>0</v>
      </c>
      <c r="B21" s="113" t="s">
        <v>15</v>
      </c>
      <c r="C21" s="114"/>
      <c r="D21" s="114"/>
      <c r="E21" s="115"/>
      <c r="F21" s="80" t="s">
        <v>16</v>
      </c>
      <c r="G21" s="80" t="s">
        <v>17</v>
      </c>
      <c r="H21" s="83" t="s">
        <v>1</v>
      </c>
      <c r="I21" s="83"/>
      <c r="J21" s="84" t="s">
        <v>4</v>
      </c>
      <c r="K21" s="88" t="s">
        <v>5</v>
      </c>
      <c r="M21" s="51"/>
      <c r="N21" s="51"/>
    </row>
    <row r="22" spans="1:14" ht="23.25" customHeight="1" x14ac:dyDescent="0.25">
      <c r="A22" s="81"/>
      <c r="B22" s="116"/>
      <c r="C22" s="117"/>
      <c r="D22" s="117"/>
      <c r="E22" s="118"/>
      <c r="F22" s="81"/>
      <c r="G22" s="81"/>
      <c r="H22" s="91" t="s">
        <v>18</v>
      </c>
      <c r="I22" s="94" t="s">
        <v>2</v>
      </c>
      <c r="J22" s="85"/>
      <c r="K22" s="89"/>
      <c r="M22" s="51"/>
      <c r="N22" s="51"/>
    </row>
    <row r="23" spans="1:14" ht="23.25" customHeight="1" x14ac:dyDescent="0.25">
      <c r="A23" s="81"/>
      <c r="B23" s="116"/>
      <c r="C23" s="117"/>
      <c r="D23" s="117"/>
      <c r="E23" s="118"/>
      <c r="F23" s="81"/>
      <c r="G23" s="81"/>
      <c r="H23" s="92"/>
      <c r="I23" s="95"/>
      <c r="J23" s="86"/>
      <c r="K23" s="89"/>
      <c r="M23" s="51"/>
      <c r="N23" s="51"/>
    </row>
    <row r="24" spans="1:14" ht="23.25" customHeight="1" x14ac:dyDescent="0.25">
      <c r="A24" s="82"/>
      <c r="B24" s="119"/>
      <c r="C24" s="120"/>
      <c r="D24" s="120"/>
      <c r="E24" s="121"/>
      <c r="F24" s="82"/>
      <c r="G24" s="82"/>
      <c r="H24" s="93"/>
      <c r="I24" s="96"/>
      <c r="J24" s="87"/>
      <c r="K24" s="90"/>
      <c r="M24" s="51"/>
      <c r="N24" s="51"/>
    </row>
    <row r="25" spans="1:14" ht="51" customHeight="1" x14ac:dyDescent="0.25">
      <c r="A25" s="24">
        <v>1</v>
      </c>
      <c r="B25" s="77" t="s">
        <v>56</v>
      </c>
      <c r="C25" s="78"/>
      <c r="D25" s="78"/>
      <c r="E25" s="79"/>
      <c r="F25" s="71" t="s">
        <v>6</v>
      </c>
      <c r="G25" s="72">
        <v>31</v>
      </c>
      <c r="H25" s="73"/>
      <c r="I25" s="74"/>
      <c r="J25" s="69"/>
      <c r="K25" s="75" t="s">
        <v>65</v>
      </c>
      <c r="M25" s="51"/>
      <c r="N25" s="51"/>
    </row>
    <row r="26" spans="1:14" ht="52.5" customHeight="1" x14ac:dyDescent="0.25">
      <c r="A26" s="24">
        <v>2</v>
      </c>
      <c r="B26" s="77" t="s">
        <v>50</v>
      </c>
      <c r="C26" s="78"/>
      <c r="D26" s="78"/>
      <c r="E26" s="79"/>
      <c r="F26" s="71" t="s">
        <v>6</v>
      </c>
      <c r="G26" s="72">
        <v>1</v>
      </c>
      <c r="H26" s="73"/>
      <c r="I26" s="74"/>
      <c r="J26" s="69"/>
      <c r="K26" s="75" t="s">
        <v>66</v>
      </c>
      <c r="M26" s="51"/>
      <c r="N26" s="51"/>
    </row>
    <row r="27" spans="1:14" ht="56.25" customHeight="1" x14ac:dyDescent="0.25">
      <c r="A27" s="24">
        <v>3</v>
      </c>
      <c r="B27" s="77" t="s">
        <v>60</v>
      </c>
      <c r="C27" s="78"/>
      <c r="D27" s="78"/>
      <c r="E27" s="79"/>
      <c r="F27" s="71" t="s">
        <v>6</v>
      </c>
      <c r="G27" s="76">
        <v>20</v>
      </c>
      <c r="H27" s="73"/>
      <c r="I27" s="74"/>
      <c r="J27" s="69"/>
      <c r="K27" s="75" t="s">
        <v>65</v>
      </c>
      <c r="M27" s="51"/>
      <c r="N27" s="51"/>
    </row>
    <row r="28" spans="1:14" ht="48" customHeight="1" x14ac:dyDescent="0.25">
      <c r="A28" s="24">
        <v>4</v>
      </c>
      <c r="B28" s="77" t="s">
        <v>51</v>
      </c>
      <c r="C28" s="78"/>
      <c r="D28" s="78"/>
      <c r="E28" s="79"/>
      <c r="F28" s="71" t="s">
        <v>6</v>
      </c>
      <c r="G28" s="72">
        <v>5</v>
      </c>
      <c r="H28" s="73"/>
      <c r="I28" s="74"/>
      <c r="J28" s="69"/>
      <c r="K28" s="75" t="s">
        <v>65</v>
      </c>
      <c r="M28" s="51"/>
      <c r="N28" s="51"/>
    </row>
    <row r="29" spans="1:14" ht="48" customHeight="1" x14ac:dyDescent="0.25">
      <c r="A29" s="24">
        <v>5</v>
      </c>
      <c r="B29" s="77" t="s">
        <v>54</v>
      </c>
      <c r="C29" s="78"/>
      <c r="D29" s="78"/>
      <c r="E29" s="79"/>
      <c r="F29" s="71" t="s">
        <v>6</v>
      </c>
      <c r="G29" s="72">
        <v>23</v>
      </c>
      <c r="H29" s="73"/>
      <c r="I29" s="74"/>
      <c r="J29" s="69"/>
      <c r="K29" s="75" t="s">
        <v>65</v>
      </c>
      <c r="M29" s="51"/>
      <c r="N29" s="51"/>
    </row>
    <row r="30" spans="1:14" ht="51" customHeight="1" x14ac:dyDescent="0.25">
      <c r="A30" s="24">
        <v>6</v>
      </c>
      <c r="B30" s="77" t="s">
        <v>55</v>
      </c>
      <c r="C30" s="78"/>
      <c r="D30" s="78"/>
      <c r="E30" s="79"/>
      <c r="F30" s="71" t="s">
        <v>6</v>
      </c>
      <c r="G30" s="72">
        <v>8</v>
      </c>
      <c r="H30" s="73"/>
      <c r="I30" s="74"/>
      <c r="J30" s="69"/>
      <c r="K30" s="75" t="s">
        <v>65</v>
      </c>
      <c r="M30" s="51"/>
      <c r="N30" s="51"/>
    </row>
    <row r="31" spans="1:14" ht="46.5" customHeight="1" x14ac:dyDescent="0.25">
      <c r="A31" s="24">
        <v>7</v>
      </c>
      <c r="B31" s="77" t="s">
        <v>59</v>
      </c>
      <c r="C31" s="78"/>
      <c r="D31" s="78"/>
      <c r="E31" s="79"/>
      <c r="F31" s="71" t="s">
        <v>6</v>
      </c>
      <c r="G31" s="72">
        <v>5</v>
      </c>
      <c r="H31" s="73"/>
      <c r="I31" s="74"/>
      <c r="J31" s="69"/>
      <c r="K31" s="75" t="s">
        <v>66</v>
      </c>
      <c r="M31" s="51"/>
      <c r="N31" s="51"/>
    </row>
    <row r="32" spans="1:14" ht="55.5" customHeight="1" x14ac:dyDescent="0.25">
      <c r="A32" s="24">
        <v>8</v>
      </c>
      <c r="B32" s="77" t="s">
        <v>58</v>
      </c>
      <c r="C32" s="78"/>
      <c r="D32" s="78"/>
      <c r="E32" s="79"/>
      <c r="F32" s="71" t="s">
        <v>6</v>
      </c>
      <c r="G32" s="72">
        <v>10</v>
      </c>
      <c r="H32" s="73"/>
      <c r="I32" s="74"/>
      <c r="J32" s="69"/>
      <c r="K32" s="75" t="s">
        <v>66</v>
      </c>
      <c r="M32" s="51"/>
      <c r="N32" s="51"/>
    </row>
    <row r="33" spans="1:14" ht="42.75" customHeight="1" x14ac:dyDescent="0.25">
      <c r="A33" s="24">
        <v>9</v>
      </c>
      <c r="B33" s="77" t="s">
        <v>57</v>
      </c>
      <c r="C33" s="78"/>
      <c r="D33" s="78"/>
      <c r="E33" s="79"/>
      <c r="F33" s="71" t="s">
        <v>6</v>
      </c>
      <c r="G33" s="72">
        <v>5</v>
      </c>
      <c r="H33" s="73"/>
      <c r="I33" s="74"/>
      <c r="J33" s="69"/>
      <c r="K33" s="75" t="s">
        <v>66</v>
      </c>
      <c r="M33" s="51"/>
      <c r="N33" s="51"/>
    </row>
    <row r="34" spans="1:14" ht="35.25" customHeight="1" x14ac:dyDescent="0.25">
      <c r="A34" s="24">
        <v>10</v>
      </c>
      <c r="B34" s="77" t="s">
        <v>53</v>
      </c>
      <c r="C34" s="78"/>
      <c r="D34" s="78"/>
      <c r="E34" s="79"/>
      <c r="F34" s="71" t="s">
        <v>6</v>
      </c>
      <c r="G34" s="72">
        <v>10</v>
      </c>
      <c r="H34" s="73"/>
      <c r="I34" s="74"/>
      <c r="J34" s="69"/>
      <c r="K34" s="75" t="s">
        <v>66</v>
      </c>
      <c r="M34" s="51"/>
      <c r="N34" s="51"/>
    </row>
    <row r="35" spans="1:14" ht="40.5" customHeight="1" x14ac:dyDescent="0.25">
      <c r="A35" s="24">
        <v>11</v>
      </c>
      <c r="B35" s="77" t="s">
        <v>52</v>
      </c>
      <c r="C35" s="78"/>
      <c r="D35" s="78"/>
      <c r="E35" s="79"/>
      <c r="F35" s="71" t="s">
        <v>6</v>
      </c>
      <c r="G35" s="72">
        <v>5</v>
      </c>
      <c r="H35" s="73"/>
      <c r="I35" s="74"/>
      <c r="J35" s="69"/>
      <c r="K35" s="75" t="s">
        <v>65</v>
      </c>
      <c r="M35" s="51"/>
      <c r="N35" s="51"/>
    </row>
    <row r="36" spans="1:14" ht="42" customHeight="1" x14ac:dyDescent="0.25">
      <c r="A36" s="24">
        <v>12</v>
      </c>
      <c r="B36" s="77" t="s">
        <v>49</v>
      </c>
      <c r="C36" s="78"/>
      <c r="D36" s="78"/>
      <c r="E36" s="79"/>
      <c r="F36" s="71" t="s">
        <v>6</v>
      </c>
      <c r="G36" s="72">
        <v>5</v>
      </c>
      <c r="H36" s="73"/>
      <c r="I36" s="74"/>
      <c r="J36" s="69"/>
      <c r="K36" s="75" t="s">
        <v>67</v>
      </c>
      <c r="M36" s="51"/>
      <c r="N36" s="51"/>
    </row>
    <row r="37" spans="1:14" ht="23.25" customHeight="1" x14ac:dyDescent="0.25">
      <c r="A37" s="25"/>
      <c r="B37" s="106" t="s">
        <v>3</v>
      </c>
      <c r="C37" s="107"/>
      <c r="D37" s="107"/>
      <c r="E37" s="108"/>
      <c r="F37" s="26"/>
      <c r="G37" s="26"/>
      <c r="H37" s="26"/>
      <c r="I37" s="64"/>
      <c r="J37" s="28"/>
      <c r="K37" s="29"/>
      <c r="M37" s="51"/>
      <c r="N37" s="51"/>
    </row>
    <row r="38" spans="1:14" ht="23.25" customHeight="1" x14ac:dyDescent="0.25">
      <c r="A38" s="58"/>
      <c r="B38" s="59"/>
      <c r="C38" s="59"/>
      <c r="D38" s="59"/>
      <c r="E38" s="59"/>
      <c r="F38" s="60"/>
      <c r="G38" s="60"/>
      <c r="H38" s="60"/>
      <c r="I38" s="61"/>
      <c r="J38" s="62"/>
      <c r="K38" s="63"/>
      <c r="M38" s="51"/>
      <c r="N38" s="51"/>
    </row>
    <row r="39" spans="1:14" ht="23.25" customHeight="1" x14ac:dyDescent="0.25">
      <c r="A39" s="58"/>
      <c r="B39" s="59"/>
      <c r="C39" s="59"/>
      <c r="D39" s="59"/>
      <c r="E39" s="59"/>
      <c r="F39" s="60"/>
      <c r="G39" s="60"/>
      <c r="H39" s="60"/>
      <c r="I39" s="61"/>
      <c r="J39" s="62"/>
      <c r="K39" s="63"/>
      <c r="M39" s="51"/>
      <c r="N39" s="51"/>
    </row>
    <row r="40" spans="1:14" ht="11.25" customHeight="1" x14ac:dyDescent="0.25">
      <c r="A40" s="3"/>
      <c r="B40" s="20"/>
      <c r="C40" s="20"/>
      <c r="D40" s="20"/>
      <c r="E40" s="20"/>
      <c r="F40" s="20"/>
      <c r="G40" s="20"/>
      <c r="H40" s="20"/>
      <c r="I40" s="20"/>
    </row>
    <row r="41" spans="1:14" ht="28.5" customHeight="1" x14ac:dyDescent="0.25"/>
    <row r="42" spans="1:14" s="21" customFormat="1" ht="15.75" hidden="1" customHeight="1" x14ac:dyDescent="0.25">
      <c r="A42" s="21" t="s">
        <v>20</v>
      </c>
      <c r="B42" s="21" t="s">
        <v>21</v>
      </c>
      <c r="F42" s="22"/>
      <c r="G42" s="22"/>
      <c r="H42" s="22"/>
      <c r="I42" s="22"/>
      <c r="K42" s="23"/>
    </row>
    <row r="43" spans="1:14" ht="34.5" hidden="1" customHeight="1" x14ac:dyDescent="0.25">
      <c r="A43" s="80" t="s">
        <v>0</v>
      </c>
      <c r="B43" s="113" t="s">
        <v>22</v>
      </c>
      <c r="C43" s="114"/>
      <c r="D43" s="114"/>
      <c r="E43" s="115"/>
      <c r="F43" s="80" t="s">
        <v>16</v>
      </c>
      <c r="G43" s="80" t="s">
        <v>17</v>
      </c>
      <c r="H43" s="83" t="s">
        <v>1</v>
      </c>
      <c r="I43" s="83"/>
      <c r="J43" s="84" t="s">
        <v>4</v>
      </c>
      <c r="K43" s="88" t="s">
        <v>5</v>
      </c>
    </row>
    <row r="44" spans="1:14" ht="29.25" hidden="1" customHeight="1" x14ac:dyDescent="0.25">
      <c r="A44" s="81"/>
      <c r="B44" s="116"/>
      <c r="C44" s="117"/>
      <c r="D44" s="117"/>
      <c r="E44" s="118"/>
      <c r="F44" s="81"/>
      <c r="G44" s="81"/>
      <c r="H44" s="91" t="s">
        <v>18</v>
      </c>
      <c r="I44" s="94" t="s">
        <v>2</v>
      </c>
      <c r="J44" s="85"/>
      <c r="K44" s="89"/>
    </row>
    <row r="45" spans="1:14" ht="12.75" hidden="1" customHeight="1" x14ac:dyDescent="0.25">
      <c r="A45" s="81"/>
      <c r="B45" s="116"/>
      <c r="C45" s="117"/>
      <c r="D45" s="117"/>
      <c r="E45" s="118"/>
      <c r="F45" s="81"/>
      <c r="G45" s="81"/>
      <c r="H45" s="92"/>
      <c r="I45" s="95"/>
      <c r="J45" s="86"/>
      <c r="K45" s="89"/>
    </row>
    <row r="46" spans="1:14" ht="24" hidden="1" customHeight="1" x14ac:dyDescent="0.25">
      <c r="A46" s="82"/>
      <c r="B46" s="119"/>
      <c r="C46" s="120"/>
      <c r="D46" s="120"/>
      <c r="E46" s="121"/>
      <c r="F46" s="82"/>
      <c r="G46" s="82"/>
      <c r="H46" s="93"/>
      <c r="I46" s="96"/>
      <c r="J46" s="87"/>
      <c r="K46" s="90"/>
    </row>
    <row r="47" spans="1:14" ht="37.5" hidden="1" customHeight="1" x14ac:dyDescent="0.25">
      <c r="A47" s="24">
        <v>1</v>
      </c>
      <c r="B47" s="109" t="s">
        <v>23</v>
      </c>
      <c r="C47" s="110"/>
      <c r="D47" s="110"/>
      <c r="E47" s="111"/>
      <c r="F47" s="31" t="s">
        <v>24</v>
      </c>
      <c r="G47" s="32">
        <v>13.5541</v>
      </c>
      <c r="H47" s="33">
        <v>43001.41</v>
      </c>
      <c r="I47" s="34">
        <f>G47*H47</f>
        <v>582845.41</v>
      </c>
      <c r="J47" s="35" t="s">
        <v>25</v>
      </c>
      <c r="K47" s="36" t="s">
        <v>19</v>
      </c>
      <c r="M47" s="4">
        <v>18936.400000000001</v>
      </c>
    </row>
    <row r="48" spans="1:14" ht="37.5" hidden="1" customHeight="1" x14ac:dyDescent="0.25">
      <c r="A48" s="24">
        <v>2</v>
      </c>
      <c r="B48" s="57" t="s">
        <v>26</v>
      </c>
      <c r="C48" s="65" t="s">
        <v>27</v>
      </c>
      <c r="D48" s="65" t="s">
        <v>27</v>
      </c>
      <c r="E48" s="66" t="s">
        <v>27</v>
      </c>
      <c r="F48" s="31" t="s">
        <v>24</v>
      </c>
      <c r="G48" s="37">
        <v>1.8627</v>
      </c>
      <c r="H48" s="33">
        <v>43001.41</v>
      </c>
      <c r="I48" s="34">
        <f t="shared" ref="I48:I52" si="0">G48*H48</f>
        <v>80098.73</v>
      </c>
      <c r="J48" s="35" t="s">
        <v>25</v>
      </c>
      <c r="K48" s="36" t="s">
        <v>19</v>
      </c>
      <c r="M48" s="4">
        <v>66953.7</v>
      </c>
    </row>
    <row r="49" spans="1:13" ht="36.75" hidden="1" customHeight="1" x14ac:dyDescent="0.25">
      <c r="A49" s="24">
        <v>3</v>
      </c>
      <c r="B49" s="57" t="s">
        <v>28</v>
      </c>
      <c r="C49" s="65" t="s">
        <v>29</v>
      </c>
      <c r="D49" s="65" t="s">
        <v>29</v>
      </c>
      <c r="E49" s="66" t="s">
        <v>29</v>
      </c>
      <c r="F49" s="31" t="s">
        <v>24</v>
      </c>
      <c r="G49" s="38">
        <v>6.0019999999999998</v>
      </c>
      <c r="H49" s="33">
        <v>35586.199999999997</v>
      </c>
      <c r="I49" s="34">
        <f t="shared" si="0"/>
        <v>213588.37</v>
      </c>
      <c r="J49" s="35" t="s">
        <v>30</v>
      </c>
      <c r="K49" s="36" t="s">
        <v>31</v>
      </c>
      <c r="L49" s="18"/>
      <c r="M49" s="4">
        <v>1578.0333333333299</v>
      </c>
    </row>
    <row r="50" spans="1:13" ht="35.25" hidden="1" customHeight="1" x14ac:dyDescent="0.25">
      <c r="A50" s="24">
        <v>4</v>
      </c>
      <c r="B50" s="109" t="s">
        <v>32</v>
      </c>
      <c r="C50" s="110" t="s">
        <v>33</v>
      </c>
      <c r="D50" s="110" t="s">
        <v>33</v>
      </c>
      <c r="E50" s="111" t="s">
        <v>33</v>
      </c>
      <c r="F50" s="31" t="s">
        <v>6</v>
      </c>
      <c r="G50" s="39">
        <v>2</v>
      </c>
      <c r="H50" s="33">
        <f>946.82/1.2</f>
        <v>789.02</v>
      </c>
      <c r="I50" s="34">
        <f t="shared" si="0"/>
        <v>1578.04</v>
      </c>
      <c r="J50" s="35" t="s">
        <v>25</v>
      </c>
      <c r="K50" s="36" t="s">
        <v>19</v>
      </c>
      <c r="L50" s="18"/>
      <c r="M50" s="4">
        <v>68592.3</v>
      </c>
    </row>
    <row r="51" spans="1:13" ht="33" hidden="1" customHeight="1" x14ac:dyDescent="0.25">
      <c r="A51" s="24">
        <v>5</v>
      </c>
      <c r="B51" s="109" t="s">
        <v>34</v>
      </c>
      <c r="C51" s="110" t="s">
        <v>35</v>
      </c>
      <c r="D51" s="110" t="s">
        <v>35</v>
      </c>
      <c r="E51" s="111" t="s">
        <v>35</v>
      </c>
      <c r="F51" s="31" t="s">
        <v>9</v>
      </c>
      <c r="G51" s="40">
        <v>0.1326</v>
      </c>
      <c r="H51" s="33">
        <v>135260</v>
      </c>
      <c r="I51" s="34">
        <f t="shared" si="0"/>
        <v>17935.48</v>
      </c>
      <c r="J51" s="35" t="s">
        <v>25</v>
      </c>
      <c r="K51" s="36" t="s">
        <v>19</v>
      </c>
      <c r="L51" s="18"/>
      <c r="M51" s="4">
        <v>491820.316666667</v>
      </c>
    </row>
    <row r="52" spans="1:13" ht="32.25" hidden="1" customHeight="1" x14ac:dyDescent="0.25">
      <c r="A52" s="24">
        <v>6</v>
      </c>
      <c r="B52" s="109" t="s">
        <v>36</v>
      </c>
      <c r="C52" s="110" t="s">
        <v>37</v>
      </c>
      <c r="D52" s="110" t="s">
        <v>37</v>
      </c>
      <c r="E52" s="111" t="s">
        <v>37</v>
      </c>
      <c r="F52" s="31" t="s">
        <v>9</v>
      </c>
      <c r="G52" s="40">
        <v>0.32640000000000002</v>
      </c>
      <c r="H52" s="33">
        <v>202890</v>
      </c>
      <c r="I52" s="34">
        <f t="shared" si="0"/>
        <v>66223.3</v>
      </c>
      <c r="J52" s="35" t="s">
        <v>25</v>
      </c>
      <c r="K52" s="36" t="s">
        <v>19</v>
      </c>
      <c r="L52" s="18"/>
      <c r="M52" s="34">
        <v>213588.37</v>
      </c>
    </row>
    <row r="53" spans="1:13" ht="24" hidden="1" customHeight="1" x14ac:dyDescent="0.25">
      <c r="A53" s="25"/>
      <c r="B53" s="106" t="s">
        <v>3</v>
      </c>
      <c r="C53" s="107"/>
      <c r="D53" s="107"/>
      <c r="E53" s="108"/>
      <c r="F53" s="41"/>
      <c r="G53" s="41"/>
      <c r="H53" s="42"/>
      <c r="I53" s="43">
        <f>SUM(I47:I52)</f>
        <v>962269.33</v>
      </c>
      <c r="J53" s="41"/>
      <c r="K53" s="29"/>
      <c r="M53" s="4">
        <f>SUM(M47:M52)</f>
        <v>861469.12</v>
      </c>
    </row>
    <row r="54" spans="1:13" x14ac:dyDescent="0.25">
      <c r="B54" s="4" t="s">
        <v>38</v>
      </c>
    </row>
    <row r="55" spans="1:13" ht="31.5" customHeight="1" x14ac:dyDescent="0.25">
      <c r="B55" s="105" t="s">
        <v>39</v>
      </c>
      <c r="C55" s="105"/>
      <c r="D55" s="105"/>
      <c r="E55" s="105"/>
      <c r="F55" s="105"/>
      <c r="G55" s="105"/>
      <c r="H55" s="105"/>
      <c r="I55" s="105"/>
      <c r="J55" s="105"/>
      <c r="K55" s="105"/>
    </row>
    <row r="56" spans="1:13" ht="33.6" customHeight="1" x14ac:dyDescent="0.25"/>
    <row r="57" spans="1:13" ht="28.5" customHeight="1" x14ac:dyDescent="0.25">
      <c r="F57" s="30" t="s">
        <v>40</v>
      </c>
      <c r="H57" s="4"/>
      <c r="I57" s="4"/>
      <c r="J57" s="4" t="s">
        <v>8</v>
      </c>
    </row>
    <row r="58" spans="1:13" ht="28.5" customHeight="1" x14ac:dyDescent="0.25">
      <c r="H58" s="4"/>
      <c r="I58" s="4"/>
    </row>
    <row r="59" spans="1:13" ht="28.5" customHeight="1" x14ac:dyDescent="0.3">
      <c r="F59" s="30" t="s">
        <v>47</v>
      </c>
      <c r="G59" s="49"/>
      <c r="H59" s="4"/>
      <c r="I59" s="4"/>
      <c r="J59" s="4" t="s">
        <v>48</v>
      </c>
      <c r="K59" s="4"/>
      <c r="L59" s="30"/>
    </row>
    <row r="60" spans="1:13" ht="28.5" customHeight="1" x14ac:dyDescent="0.3">
      <c r="G60" s="49"/>
      <c r="H60" s="4"/>
      <c r="I60" s="4"/>
      <c r="K60" s="4"/>
      <c r="L60" s="30"/>
    </row>
    <row r="61" spans="1:13" ht="28.5" customHeight="1" x14ac:dyDescent="0.25">
      <c r="H61" s="4"/>
      <c r="I61" s="4"/>
    </row>
    <row r="62" spans="1:13" ht="28.5" customHeight="1" x14ac:dyDescent="0.25"/>
    <row r="64" spans="1:13" ht="18.75" x14ac:dyDescent="0.3">
      <c r="A64" s="45"/>
      <c r="B64" s="46"/>
      <c r="C64" s="44"/>
      <c r="D64" s="46"/>
      <c r="E64" s="46"/>
      <c r="F64" s="47"/>
    </row>
    <row r="65" spans="1:6" ht="18.75" x14ac:dyDescent="0.3">
      <c r="A65" s="45"/>
      <c r="B65" s="46"/>
      <c r="C65" s="46"/>
      <c r="D65" s="46"/>
      <c r="E65" s="46"/>
      <c r="F65" s="48"/>
    </row>
    <row r="66" spans="1:6" ht="18.75" x14ac:dyDescent="0.3">
      <c r="A66" s="49"/>
      <c r="B66" s="49"/>
      <c r="C66" s="44"/>
      <c r="D66" s="49"/>
      <c r="E66" s="46"/>
      <c r="F66" s="47"/>
    </row>
    <row r="67" spans="1:6" ht="18.75" x14ac:dyDescent="0.3">
      <c r="A67" s="49"/>
      <c r="B67" s="49"/>
      <c r="C67" s="49"/>
      <c r="D67" s="49"/>
      <c r="E67" s="46"/>
      <c r="F67" s="50"/>
    </row>
    <row r="68" spans="1:6" ht="18.75" x14ac:dyDescent="0.3">
      <c r="A68" s="49"/>
      <c r="B68" s="49"/>
      <c r="C68" s="49"/>
      <c r="D68" s="49"/>
      <c r="E68" s="49"/>
      <c r="F68" s="49"/>
    </row>
    <row r="69" spans="1:6" x14ac:dyDescent="0.25">
      <c r="A69" s="19"/>
      <c r="B69" s="19"/>
      <c r="C69" s="19"/>
      <c r="D69" s="19"/>
      <c r="E69" s="19"/>
      <c r="F69" s="19"/>
    </row>
    <row r="70" spans="1:6" ht="18.75" x14ac:dyDescent="0.3">
      <c r="A70" s="47"/>
      <c r="B70" s="1"/>
      <c r="C70" s="1"/>
      <c r="D70" s="1"/>
      <c r="E70" s="1"/>
      <c r="F70" s="49"/>
    </row>
  </sheetData>
  <mergeCells count="54">
    <mergeCell ref="B47:E47"/>
    <mergeCell ref="A12:A15"/>
    <mergeCell ref="B12:E15"/>
    <mergeCell ref="F12:F15"/>
    <mergeCell ref="G12:G15"/>
    <mergeCell ref="A43:A46"/>
    <mergeCell ref="B43:E46"/>
    <mergeCell ref="F43:F46"/>
    <mergeCell ref="G43:G46"/>
    <mergeCell ref="B18:E18"/>
    <mergeCell ref="B16:E16"/>
    <mergeCell ref="B17:E17"/>
    <mergeCell ref="A21:A24"/>
    <mergeCell ref="B21:E24"/>
    <mergeCell ref="F21:F24"/>
    <mergeCell ref="B37:E37"/>
    <mergeCell ref="B55:K55"/>
    <mergeCell ref="B53:E53"/>
    <mergeCell ref="B52:E52"/>
    <mergeCell ref="B51:E51"/>
    <mergeCell ref="B50:E50"/>
    <mergeCell ref="B1:K1"/>
    <mergeCell ref="A7:I7"/>
    <mergeCell ref="B8:J8"/>
    <mergeCell ref="A10:K10"/>
    <mergeCell ref="K12:K15"/>
    <mergeCell ref="H13:H15"/>
    <mergeCell ref="H12:I12"/>
    <mergeCell ref="I3:J3"/>
    <mergeCell ref="J12:J15"/>
    <mergeCell ref="I13:I15"/>
    <mergeCell ref="J21:J24"/>
    <mergeCell ref="K21:K24"/>
    <mergeCell ref="H22:H24"/>
    <mergeCell ref="I22:I24"/>
    <mergeCell ref="J43:J46"/>
    <mergeCell ref="K43:K46"/>
    <mergeCell ref="H44:H46"/>
    <mergeCell ref="I44:I46"/>
    <mergeCell ref="H43:I43"/>
    <mergeCell ref="G21:G24"/>
    <mergeCell ref="H21:I21"/>
    <mergeCell ref="B25:E25"/>
    <mergeCell ref="B26:E26"/>
    <mergeCell ref="B27:E27"/>
    <mergeCell ref="B28:E28"/>
    <mergeCell ref="B29:E29"/>
    <mergeCell ref="B35:E35"/>
    <mergeCell ref="B36:E36"/>
    <mergeCell ref="B30:E30"/>
    <mergeCell ref="B31:E31"/>
    <mergeCell ref="B32:E32"/>
    <mergeCell ref="B33:E33"/>
    <mergeCell ref="B34:E34"/>
  </mergeCells>
  <pageMargins left="0.98425196850393704" right="0.35433070866141736" top="0.51181102362204722" bottom="0.43307086614173229" header="0.19685039370078741" footer="0.15748031496062992"/>
  <pageSetup paperSize="9" scale="55" fitToHeight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 1 эт.</vt:lpstr>
      <vt:lpstr>'ТМЦ 1 эт.'!Область_печати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2021-08-30T07:14:27Z</dcterms:modified>
</cp:coreProperties>
</file>