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ЕСЭ-ГГ_УИлим-к\DiskW\ОКС\Проекты\ПИР_СМР_Автопарковка\2024.06.16_Направлено на проверку в СР\2. ВОР Автопарковка\"/>
    </mc:Choice>
  </mc:AlternateContent>
  <bookViews>
    <workbookView xWindow="0" yWindow="0" windowWidth="13275" windowHeight="14235"/>
  </bookViews>
  <sheets>
    <sheet name="этап 2" sheetId="2" r:id="rId1"/>
    <sheet name="этап 1" sheetId="1" r:id="rId2"/>
  </sheets>
  <definedNames>
    <definedName name="_xlnm.Print_Titles" localSheetId="1">'этап 1'!$11:$11</definedName>
    <definedName name="_xlnm.Print_Titles" localSheetId="0">'этап 2'!$11:$11</definedName>
  </definedNames>
  <calcPr calcId="162913"/>
</workbook>
</file>

<file path=xl/calcChain.xml><?xml version="1.0" encoding="utf-8"?>
<calcChain xmlns="http://schemas.openxmlformats.org/spreadsheetml/2006/main">
  <c r="D22" i="2" l="1"/>
  <c r="D22" i="1"/>
  <c r="D23" i="1" l="1"/>
  <c r="D18" i="1"/>
  <c r="D16" i="1"/>
  <c r="D14" i="1"/>
  <c r="D13" i="1"/>
</calcChain>
</file>

<file path=xl/sharedStrings.xml><?xml version="1.0" encoding="utf-8"?>
<sst xmlns="http://schemas.openxmlformats.org/spreadsheetml/2006/main" count="118" uniqueCount="54">
  <si>
    <t>№ п/п</t>
  </si>
  <si>
    <t>Наименование работ</t>
  </si>
  <si>
    <t>Ед.
изм.</t>
  </si>
  <si>
    <t>Кол-во</t>
  </si>
  <si>
    <t>Утверждаю:</t>
  </si>
  <si>
    <t>Примечание</t>
  </si>
  <si>
    <t>"_____" ______________ 2024 г.</t>
  </si>
  <si>
    <t>Директор филиала ООО "ЕвроСибЭнерго-Гидрогенерация" Усть-Илимская ГЭС</t>
  </si>
  <si>
    <t>_______________А.А. Карпачёв</t>
  </si>
  <si>
    <t>Е.А. Сухоцкий</t>
  </si>
  <si>
    <t>Начальник ЦТО Усть-Илимской ГЭС</t>
  </si>
  <si>
    <t>П.Ю. Туров</t>
  </si>
  <si>
    <t>2024год</t>
  </si>
  <si>
    <t>Ведомость объёмов работ № 01-02-01</t>
  </si>
  <si>
    <t>Выполнение строительно-монтажных и пусконаладочных работ по объекту ""Благоустройство прилегающей территории с устройством твердого покрытия из сборного железобетона"</t>
  </si>
  <si>
    <t>Ведомость объёмов работ № 02-01-02</t>
  </si>
  <si>
    <t>Ведущий инженер ОКС Усть-Илимской ГЭС</t>
  </si>
  <si>
    <t xml:space="preserve">Выполнение строительно-монтажных и пусконаладочных работ по объекту ""Благоустройство прилегающей территории с устройством твердого покрытия из сборного железобетона" </t>
  </si>
  <si>
    <t>1</t>
  </si>
  <si>
    <t>2</t>
  </si>
  <si>
    <t>3</t>
  </si>
  <si>
    <t>4</t>
  </si>
  <si>
    <t>5</t>
  </si>
  <si>
    <t>6</t>
  </si>
  <si>
    <t>7</t>
  </si>
  <si>
    <t>Вертикальная планировка. Этап 1</t>
  </si>
  <si>
    <t>Вертикальная планировка. Этап 2</t>
  </si>
  <si>
    <t>Срезка плодородного слоя ( 1 гр. грунтов)</t>
  </si>
  <si>
    <t>т</t>
  </si>
  <si>
    <t>Разработка грунта под сооружения и планировка</t>
  </si>
  <si>
    <t>Недостающий грунт</t>
  </si>
  <si>
    <t>10</t>
  </si>
  <si>
    <t>м3</t>
  </si>
  <si>
    <t>11</t>
  </si>
  <si>
    <t>12</t>
  </si>
  <si>
    <t>Планировка откосов и уступов</t>
  </si>
  <si>
    <t>1,2тн/м3</t>
  </si>
  <si>
    <t>м2</t>
  </si>
  <si>
    <t>8</t>
  </si>
  <si>
    <t>9</t>
  </si>
  <si>
    <t>1,4тн/м3</t>
  </si>
  <si>
    <t>тн</t>
  </si>
  <si>
    <t>Перевозка грунта автомобилями-самосвалами грузоподъемностью до 15 т в резерв расстояние 1 км</t>
  </si>
  <si>
    <t>Устройство уступов по откосам насыпей, группа грунтов 3</t>
  </si>
  <si>
    <t>Работа на отвале, группа грунтов 1</t>
  </si>
  <si>
    <t>Уплотнение грунта вибрационными катками 2,2 т за 10 проходов</t>
  </si>
  <si>
    <t>Разработка грунта с перемещением до 10 м бульдозерами мощностью, группа грунтов 1</t>
  </si>
  <si>
    <t>Разработка грунта экскаваторами с погрузкой на автомобили-самосвалы, группа грунтов 1</t>
  </si>
  <si>
    <t>Разработка грунта с перемещением на 20м бульдозерами, группа грунтов 3</t>
  </si>
  <si>
    <t>Устройство насыпи, группа грунтов 2</t>
  </si>
  <si>
    <t>Смесь щебеночно-песчаная С4, фракции 0-80мм</t>
  </si>
  <si>
    <t>Планировка механизированным способом</t>
  </si>
  <si>
    <t>Рыхление грунтов бульдозерами-рыхлителями, глубина рыхления до 0,5 м, длина разрыхляемого участка до 200 м</t>
  </si>
  <si>
    <t>Транспортировка щебеночно-песчаной смеси на расстояние 11км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</si>
</sst>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9" x14ac:knownFonts="1">
    <font>
      <sz val="11"/>
      <color rgb="FF000000"/>
      <name val="Calibri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Calibri"/>
      <family val="2"/>
      <charset val="204"/>
    </font>
    <font>
      <i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7" fillId="0" borderId="0"/>
  </cellStyleXfs>
  <cellXfs count="47">
    <xf numFmtId="0" fontId="0" fillId="0" borderId="0" xfId="0"/>
    <xf numFmtId="49" fontId="2" fillId="0" borderId="0" xfId="0" applyNumberFormat="1" applyFont="1" applyFill="1" applyBorder="1" applyAlignment="1" applyProtection="1">
      <alignment vertical="center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/>
    <xf numFmtId="0" fontId="2" fillId="0" borderId="0" xfId="0" applyFont="1" applyFill="1"/>
    <xf numFmtId="0" fontId="2" fillId="0" borderId="0" xfId="0" applyFont="1" applyFill="1" applyAlignment="1">
      <alignment vertical="center"/>
    </xf>
    <xf numFmtId="0" fontId="2" fillId="0" borderId="1" xfId="1" applyNumberFormat="1" applyFont="1" applyFill="1" applyBorder="1" applyAlignment="1" applyProtection="1">
      <alignment horizontal="left" vertical="top" wrapText="1"/>
    </xf>
    <xf numFmtId="0" fontId="1" fillId="0" borderId="0" xfId="0" applyFont="1" applyFill="1" applyAlignment="1">
      <alignment wrapText="1"/>
    </xf>
    <xf numFmtId="0" fontId="4" fillId="0" borderId="2" xfId="0" applyFont="1" applyFill="1" applyBorder="1" applyAlignment="1">
      <alignment vertical="center"/>
    </xf>
    <xf numFmtId="0" fontId="4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Alignment="1">
      <alignment vertical="center"/>
    </xf>
    <xf numFmtId="0" fontId="4" fillId="0" borderId="2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Alignment="1" applyProtection="1">
      <alignment vertical="center"/>
    </xf>
    <xf numFmtId="0" fontId="8" fillId="0" borderId="0" xfId="1" applyFont="1" applyFill="1" applyBorder="1" applyAlignment="1">
      <alignment horizontal="left" wrapText="1"/>
    </xf>
    <xf numFmtId="49" fontId="8" fillId="0" borderId="1" xfId="0" applyNumberFormat="1" applyFont="1" applyFill="1" applyBorder="1" applyAlignment="1" applyProtection="1">
      <alignment horizontal="center" vertical="center"/>
    </xf>
    <xf numFmtId="0" fontId="8" fillId="0" borderId="1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Alignment="1">
      <alignment vertical="center"/>
    </xf>
    <xf numFmtId="49" fontId="2" fillId="0" borderId="1" xfId="1" applyNumberFormat="1" applyFont="1" applyFill="1" applyBorder="1" applyAlignment="1" applyProtection="1">
      <alignment horizontal="center" vertical="top" wrapText="1"/>
    </xf>
    <xf numFmtId="0" fontId="2" fillId="0" borderId="1" xfId="1" applyNumberFormat="1" applyFont="1" applyFill="1" applyBorder="1" applyAlignment="1" applyProtection="1">
      <alignment horizontal="center" vertical="top" wrapText="1"/>
    </xf>
    <xf numFmtId="1" fontId="2" fillId="0" borderId="1" xfId="1" applyNumberFormat="1" applyFont="1" applyFill="1" applyBorder="1" applyAlignment="1" applyProtection="1">
      <alignment horizontal="right" vertical="top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1" xfId="1" applyNumberFormat="1" applyFont="1" applyFill="1" applyBorder="1" applyAlignment="1" applyProtection="1">
      <alignment horizontal="left" vertical="top" wrapText="1"/>
    </xf>
    <xf numFmtId="164" fontId="2" fillId="0" borderId="1" xfId="1" applyNumberFormat="1" applyFont="1" applyFill="1" applyBorder="1" applyAlignment="1" applyProtection="1">
      <alignment horizontal="right" vertical="top" wrapText="1"/>
    </xf>
    <xf numFmtId="2" fontId="2" fillId="0" borderId="1" xfId="1" applyNumberFormat="1" applyFont="1" applyFill="1" applyBorder="1" applyAlignment="1" applyProtection="1">
      <alignment horizontal="right" vertical="top" wrapText="1"/>
    </xf>
    <xf numFmtId="165" fontId="2" fillId="0" borderId="1" xfId="1" applyNumberFormat="1" applyFont="1" applyFill="1" applyBorder="1" applyAlignment="1" applyProtection="1">
      <alignment horizontal="right" vertical="top" wrapText="1"/>
    </xf>
    <xf numFmtId="0" fontId="4" fillId="0" borderId="0" xfId="0" applyNumberFormat="1" applyFont="1" applyFill="1" applyBorder="1" applyAlignment="1" applyProtection="1">
      <alignment vertical="center"/>
    </xf>
    <xf numFmtId="49" fontId="4" fillId="0" borderId="1" xfId="1" applyNumberFormat="1" applyFont="1" applyFill="1" applyBorder="1" applyAlignment="1" applyProtection="1">
      <alignment horizontal="center" vertical="top" wrapText="1"/>
    </xf>
    <xf numFmtId="0" fontId="4" fillId="0" borderId="1" xfId="1" applyNumberFormat="1" applyFont="1" applyFill="1" applyBorder="1" applyAlignment="1" applyProtection="1">
      <alignment horizontal="left" vertical="top" wrapText="1"/>
    </xf>
    <xf numFmtId="0" fontId="4" fillId="0" borderId="1" xfId="1" applyNumberFormat="1" applyFont="1" applyFill="1" applyBorder="1" applyAlignment="1" applyProtection="1">
      <alignment horizontal="center" vertical="top" wrapText="1"/>
    </xf>
    <xf numFmtId="1" fontId="4" fillId="0" borderId="1" xfId="1" applyNumberFormat="1" applyFont="1" applyFill="1" applyBorder="1" applyAlignment="1" applyProtection="1">
      <alignment horizontal="right" vertical="top" wrapText="1"/>
    </xf>
    <xf numFmtId="0" fontId="3" fillId="0" borderId="0" xfId="0" applyNumberFormat="1" applyFont="1" applyFill="1" applyBorder="1" applyAlignment="1" applyProtection="1">
      <alignment vertical="center" wrapText="1"/>
    </xf>
    <xf numFmtId="165" fontId="4" fillId="0" borderId="1" xfId="1" applyNumberFormat="1" applyFont="1" applyFill="1" applyBorder="1" applyAlignment="1" applyProtection="1">
      <alignment horizontal="right" vertical="top" wrapText="1"/>
    </xf>
    <xf numFmtId="0" fontId="4" fillId="0" borderId="0" xfId="0" applyNumberFormat="1" applyFont="1" applyFill="1" applyBorder="1" applyAlignment="1" applyProtection="1">
      <alignment vertical="center"/>
    </xf>
    <xf numFmtId="0" fontId="3" fillId="0" borderId="0" xfId="0" applyFont="1" applyFill="1" applyAlignment="1">
      <alignment horizontal="right" vertical="top" wrapText="1"/>
    </xf>
    <xf numFmtId="0" fontId="4" fillId="0" borderId="0" xfId="0" applyFont="1" applyFill="1" applyAlignment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2"/>
  <sheetViews>
    <sheetView tabSelected="1" view="pageBreakPreview" zoomScaleNormal="100" zoomScaleSheetLayoutView="100" workbookViewId="0">
      <selection activeCell="A8" sqref="A8:E8"/>
    </sheetView>
  </sheetViews>
  <sheetFormatPr defaultColWidth="9.140625" defaultRowHeight="15.75" x14ac:dyDescent="0.25"/>
  <cols>
    <col min="1" max="1" width="5.5703125" style="4" customWidth="1"/>
    <col min="2" max="2" width="103.85546875" style="8" customWidth="1"/>
    <col min="3" max="3" width="13.140625" style="8" customWidth="1"/>
    <col min="4" max="4" width="12.28515625" style="8" customWidth="1"/>
    <col min="5" max="5" width="22.7109375" style="8" customWidth="1"/>
    <col min="6" max="6" width="9.140625" style="8"/>
    <col min="7" max="7" width="4.7109375" style="8" hidden="1" customWidth="1"/>
    <col min="8" max="13" width="9.140625" style="8"/>
    <col min="14" max="15" width="135.28515625" style="5" hidden="1" customWidth="1"/>
    <col min="16" max="16" width="55.140625" style="5" hidden="1" customWidth="1"/>
    <col min="17" max="17" width="69" style="5" hidden="1" customWidth="1"/>
    <col min="18" max="18" width="55.140625" style="5" hidden="1" customWidth="1"/>
    <col min="19" max="19" width="69" style="5" hidden="1" customWidth="1"/>
    <col min="20" max="16384" width="9.140625" style="8"/>
  </cols>
  <sheetData>
    <row r="1" spans="1:14" x14ac:dyDescent="0.25">
      <c r="B1" s="40" t="s">
        <v>4</v>
      </c>
      <c r="C1" s="40"/>
      <c r="D1" s="40"/>
      <c r="E1" s="40"/>
    </row>
    <row r="2" spans="1:14" x14ac:dyDescent="0.25">
      <c r="B2" s="41" t="s">
        <v>7</v>
      </c>
      <c r="C2" s="41"/>
      <c r="D2" s="41"/>
      <c r="E2" s="41"/>
    </row>
    <row r="3" spans="1:14" x14ac:dyDescent="0.25">
      <c r="B3" s="40" t="s">
        <v>8</v>
      </c>
      <c r="C3" s="40"/>
      <c r="D3" s="40"/>
      <c r="E3" s="40"/>
    </row>
    <row r="4" spans="1:14" x14ac:dyDescent="0.25">
      <c r="B4" s="41" t="s">
        <v>6</v>
      </c>
      <c r="C4" s="41"/>
      <c r="D4" s="41"/>
      <c r="E4" s="41"/>
    </row>
    <row r="6" spans="1:14" s="9" customFormat="1" x14ac:dyDescent="0.25">
      <c r="A6" s="42" t="s">
        <v>13</v>
      </c>
      <c r="B6" s="42"/>
      <c r="C6" s="42"/>
      <c r="D6" s="42"/>
      <c r="E6" s="42"/>
    </row>
    <row r="7" spans="1:14" s="9" customFormat="1" ht="37.5" customHeight="1" x14ac:dyDescent="0.25">
      <c r="A7" s="43" t="s">
        <v>14</v>
      </c>
      <c r="B7" s="43"/>
      <c r="C7" s="43"/>
      <c r="D7" s="43"/>
      <c r="E7" s="43"/>
    </row>
    <row r="8" spans="1:14" s="9" customFormat="1" ht="20.25" customHeight="1" x14ac:dyDescent="0.25">
      <c r="A8" s="46" t="s">
        <v>26</v>
      </c>
      <c r="B8" s="46"/>
      <c r="C8" s="46"/>
      <c r="D8" s="46"/>
      <c r="E8" s="46"/>
    </row>
    <row r="9" spans="1:14" s="9" customFormat="1" ht="18" customHeight="1" x14ac:dyDescent="0.25">
      <c r="A9" s="1"/>
      <c r="B9" s="12"/>
      <c r="E9" s="9" t="s">
        <v>12</v>
      </c>
    </row>
    <row r="10" spans="1:14" s="10" customFormat="1" ht="31.5" x14ac:dyDescent="0.25">
      <c r="A10" s="2" t="s">
        <v>0</v>
      </c>
      <c r="B10" s="3" t="s">
        <v>1</v>
      </c>
      <c r="C10" s="3" t="s">
        <v>2</v>
      </c>
      <c r="D10" s="3" t="s">
        <v>3</v>
      </c>
      <c r="E10" s="3" t="s">
        <v>5</v>
      </c>
    </row>
    <row r="11" spans="1:14" s="21" customFormat="1" x14ac:dyDescent="0.25">
      <c r="A11" s="19">
        <v>1</v>
      </c>
      <c r="B11" s="20">
        <v>2</v>
      </c>
      <c r="C11" s="20">
        <v>3</v>
      </c>
      <c r="D11" s="20">
        <v>4</v>
      </c>
      <c r="E11" s="20">
        <v>5</v>
      </c>
    </row>
    <row r="12" spans="1:14" s="10" customFormat="1" ht="24.75" customHeight="1" x14ac:dyDescent="0.25">
      <c r="A12" s="22"/>
      <c r="B12" s="28" t="s">
        <v>27</v>
      </c>
      <c r="C12" s="23"/>
      <c r="D12" s="24"/>
      <c r="E12" s="11"/>
      <c r="G12" s="6"/>
      <c r="N12" s="7"/>
    </row>
    <row r="13" spans="1:14" s="10" customFormat="1" ht="20.25" customHeight="1" x14ac:dyDescent="0.25">
      <c r="A13" s="22" t="s">
        <v>18</v>
      </c>
      <c r="B13" s="11" t="s">
        <v>46</v>
      </c>
      <c r="C13" s="23" t="s">
        <v>32</v>
      </c>
      <c r="D13" s="24">
        <v>10</v>
      </c>
      <c r="E13" s="11"/>
      <c r="G13" s="6"/>
      <c r="N13" s="7"/>
    </row>
    <row r="14" spans="1:14" s="10" customFormat="1" ht="34.5" customHeight="1" x14ac:dyDescent="0.25">
      <c r="A14" s="22" t="s">
        <v>19</v>
      </c>
      <c r="B14" s="11" t="s">
        <v>47</v>
      </c>
      <c r="C14" s="23" t="s">
        <v>32</v>
      </c>
      <c r="D14" s="30">
        <v>97.99</v>
      </c>
      <c r="E14" s="11"/>
      <c r="G14" s="6"/>
      <c r="N14" s="7"/>
    </row>
    <row r="15" spans="1:14" s="10" customFormat="1" ht="20.25" customHeight="1" x14ac:dyDescent="0.25">
      <c r="A15" s="22" t="s">
        <v>20</v>
      </c>
      <c r="B15" s="11" t="s">
        <v>42</v>
      </c>
      <c r="C15" s="23" t="s">
        <v>28</v>
      </c>
      <c r="D15" s="30">
        <v>117.58799999999999</v>
      </c>
      <c r="E15" s="11" t="s">
        <v>36</v>
      </c>
      <c r="G15" s="6"/>
      <c r="N15" s="7"/>
    </row>
    <row r="16" spans="1:14" s="10" customFormat="1" ht="20.25" customHeight="1" x14ac:dyDescent="0.25">
      <c r="A16" s="22" t="s">
        <v>21</v>
      </c>
      <c r="B16" s="11" t="s">
        <v>44</v>
      </c>
      <c r="C16" s="23" t="s">
        <v>32</v>
      </c>
      <c r="D16" s="29">
        <v>97.99</v>
      </c>
      <c r="E16" s="11"/>
      <c r="G16" s="6"/>
      <c r="N16" s="7"/>
    </row>
    <row r="17" spans="1:14" s="10" customFormat="1" ht="20.25" customHeight="1" x14ac:dyDescent="0.25">
      <c r="A17" s="22"/>
      <c r="B17" s="28" t="s">
        <v>29</v>
      </c>
      <c r="C17" s="23"/>
      <c r="D17" s="24"/>
      <c r="E17" s="11"/>
      <c r="G17" s="6"/>
      <c r="N17" s="7"/>
    </row>
    <row r="18" spans="1:14" s="10" customFormat="1" ht="20.25" customHeight="1" x14ac:dyDescent="0.25">
      <c r="A18" s="22" t="s">
        <v>22</v>
      </c>
      <c r="B18" s="11" t="s">
        <v>48</v>
      </c>
      <c r="C18" s="23" t="s">
        <v>32</v>
      </c>
      <c r="D18" s="31">
        <v>265</v>
      </c>
      <c r="E18" s="11"/>
      <c r="G18" s="6"/>
      <c r="N18" s="7"/>
    </row>
    <row r="19" spans="1:14" s="10" customFormat="1" ht="20.25" customHeight="1" x14ac:dyDescent="0.25">
      <c r="A19" s="22"/>
      <c r="B19" s="28" t="s">
        <v>30</v>
      </c>
      <c r="C19" s="23"/>
      <c r="D19" s="24"/>
      <c r="E19" s="11"/>
      <c r="G19" s="6"/>
      <c r="N19" s="7"/>
    </row>
    <row r="20" spans="1:14" s="10" customFormat="1" ht="20.25" customHeight="1" x14ac:dyDescent="0.25">
      <c r="A20" s="22" t="s">
        <v>23</v>
      </c>
      <c r="B20" s="11" t="s">
        <v>49</v>
      </c>
      <c r="C20" s="23" t="s">
        <v>32</v>
      </c>
      <c r="D20" s="31">
        <v>776</v>
      </c>
      <c r="E20" s="11"/>
      <c r="G20" s="6"/>
      <c r="N20" s="7"/>
    </row>
    <row r="21" spans="1:14" s="15" customFormat="1" ht="20.25" customHeight="1" x14ac:dyDescent="0.25">
      <c r="A21" s="33" t="s">
        <v>24</v>
      </c>
      <c r="B21" s="34" t="s">
        <v>50</v>
      </c>
      <c r="C21" s="35" t="s">
        <v>32</v>
      </c>
      <c r="D21" s="36">
        <v>776</v>
      </c>
      <c r="E21" s="34"/>
      <c r="G21" s="27"/>
      <c r="N21" s="37"/>
    </row>
    <row r="22" spans="1:14" s="15" customFormat="1" ht="19.5" customHeight="1" x14ac:dyDescent="0.25">
      <c r="A22" s="33" t="s">
        <v>38</v>
      </c>
      <c r="B22" s="34" t="s">
        <v>53</v>
      </c>
      <c r="C22" s="35" t="s">
        <v>41</v>
      </c>
      <c r="D22" s="36">
        <f>D21*1.4</f>
        <v>1086.3999999999999</v>
      </c>
      <c r="E22" s="34" t="s">
        <v>40</v>
      </c>
      <c r="G22" s="32"/>
      <c r="N22" s="37"/>
    </row>
    <row r="23" spans="1:14" s="10" customFormat="1" ht="20.25" customHeight="1" x14ac:dyDescent="0.25">
      <c r="A23" s="22" t="s">
        <v>39</v>
      </c>
      <c r="B23" s="11" t="s">
        <v>51</v>
      </c>
      <c r="C23" s="23" t="s">
        <v>37</v>
      </c>
      <c r="D23" s="30">
        <v>639</v>
      </c>
      <c r="E23" s="11"/>
      <c r="G23" s="6"/>
      <c r="N23" s="7"/>
    </row>
    <row r="24" spans="1:14" s="10" customFormat="1" ht="22.5" customHeight="1" x14ac:dyDescent="0.25">
      <c r="A24" s="22" t="s">
        <v>31</v>
      </c>
      <c r="B24" s="34" t="s">
        <v>45</v>
      </c>
      <c r="C24" s="23" t="s">
        <v>32</v>
      </c>
      <c r="D24" s="31">
        <v>946</v>
      </c>
      <c r="E24" s="11"/>
      <c r="G24" s="6"/>
      <c r="N24" s="7"/>
    </row>
    <row r="25" spans="1:14" s="10" customFormat="1" ht="20.25" customHeight="1" x14ac:dyDescent="0.25">
      <c r="A25" s="22"/>
      <c r="B25" s="28" t="s">
        <v>35</v>
      </c>
      <c r="C25" s="23"/>
      <c r="D25" s="24"/>
      <c r="E25" s="11"/>
      <c r="G25" s="6"/>
      <c r="N25" s="7"/>
    </row>
    <row r="26" spans="1:14" s="10" customFormat="1" ht="33.75" customHeight="1" x14ac:dyDescent="0.25">
      <c r="A26" s="22" t="s">
        <v>33</v>
      </c>
      <c r="B26" s="11" t="s">
        <v>52</v>
      </c>
      <c r="C26" s="23" t="s">
        <v>32</v>
      </c>
      <c r="D26" s="31">
        <v>498</v>
      </c>
      <c r="E26" s="11"/>
      <c r="G26" s="6"/>
      <c r="N26" s="7"/>
    </row>
    <row r="27" spans="1:14" s="10" customFormat="1" ht="20.25" customHeight="1" x14ac:dyDescent="0.25">
      <c r="A27" s="22" t="s">
        <v>34</v>
      </c>
      <c r="B27" s="11" t="s">
        <v>43</v>
      </c>
      <c r="C27" s="23" t="s">
        <v>32</v>
      </c>
      <c r="D27" s="31">
        <v>132</v>
      </c>
      <c r="E27" s="11"/>
      <c r="G27" s="6"/>
      <c r="N27" s="7"/>
    </row>
    <row r="28" spans="1:14" s="10" customFormat="1" ht="18.75" customHeight="1" x14ac:dyDescent="0.25">
      <c r="A28" s="18"/>
      <c r="B28" s="18"/>
      <c r="C28" s="18"/>
      <c r="D28" s="18"/>
      <c r="E28" s="18"/>
      <c r="G28" s="6"/>
      <c r="N28" s="7"/>
    </row>
    <row r="29" spans="1:14" s="10" customFormat="1" ht="18.75" customHeight="1" x14ac:dyDescent="0.25">
      <c r="A29" s="44" t="s">
        <v>10</v>
      </c>
      <c r="B29" s="44"/>
      <c r="C29" s="16"/>
      <c r="D29" s="16"/>
      <c r="E29" s="14" t="s">
        <v>11</v>
      </c>
      <c r="G29" s="6"/>
      <c r="N29" s="7"/>
    </row>
    <row r="30" spans="1:14" s="10" customFormat="1" ht="16.5" customHeight="1" x14ac:dyDescent="0.25">
      <c r="A30" s="45"/>
      <c r="B30" s="45"/>
      <c r="C30" s="25"/>
      <c r="D30" s="25"/>
      <c r="E30" s="6"/>
      <c r="G30" s="6"/>
      <c r="N30" s="7"/>
    </row>
    <row r="31" spans="1:14" s="10" customFormat="1" ht="24" customHeight="1" x14ac:dyDescent="0.25">
      <c r="A31" s="39" t="s">
        <v>16</v>
      </c>
      <c r="B31" s="39"/>
      <c r="C31" s="13"/>
      <c r="D31" s="13"/>
      <c r="E31" s="14" t="s">
        <v>9</v>
      </c>
      <c r="G31" s="6"/>
      <c r="N31" s="7"/>
    </row>
    <row r="32" spans="1:14" s="15" customFormat="1" x14ac:dyDescent="0.25">
      <c r="A32" s="10"/>
      <c r="B32" s="17"/>
      <c r="C32" s="10"/>
      <c r="D32" s="10"/>
      <c r="E32" s="10"/>
    </row>
  </sheetData>
  <mergeCells count="10">
    <mergeCell ref="A31:B31"/>
    <mergeCell ref="B1:E1"/>
    <mergeCell ref="B2:E2"/>
    <mergeCell ref="B3:E3"/>
    <mergeCell ref="B4:E4"/>
    <mergeCell ref="A6:E6"/>
    <mergeCell ref="A7:E7"/>
    <mergeCell ref="A29:B29"/>
    <mergeCell ref="A30:B30"/>
    <mergeCell ref="A8:E8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61" fitToHeight="0" orientation="portrait" r:id="rId1"/>
  <headerFooter>
    <oddFooter>&amp;RСтраница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2"/>
  <sheetViews>
    <sheetView view="pageBreakPreview" zoomScale="60" zoomScaleNormal="100" workbookViewId="0">
      <selection activeCell="A7" sqref="A7:E7"/>
    </sheetView>
  </sheetViews>
  <sheetFormatPr defaultColWidth="9.140625" defaultRowHeight="15.75" x14ac:dyDescent="0.25"/>
  <cols>
    <col min="1" max="1" width="5.5703125" style="4" customWidth="1"/>
    <col min="2" max="2" width="103.85546875" style="8" customWidth="1"/>
    <col min="3" max="3" width="12.5703125" style="8" customWidth="1"/>
    <col min="4" max="4" width="12.28515625" style="8" customWidth="1"/>
    <col min="5" max="5" width="22.7109375" style="8" customWidth="1"/>
    <col min="6" max="6" width="9.140625" style="8"/>
    <col min="7" max="7" width="4.7109375" style="8" hidden="1" customWidth="1"/>
    <col min="8" max="13" width="9.140625" style="8"/>
    <col min="14" max="15" width="135.28515625" style="5" hidden="1" customWidth="1"/>
    <col min="16" max="16" width="55.140625" style="5" hidden="1" customWidth="1"/>
    <col min="17" max="17" width="69" style="5" hidden="1" customWidth="1"/>
    <col min="18" max="18" width="55.140625" style="5" hidden="1" customWidth="1"/>
    <col min="19" max="19" width="69" style="5" hidden="1" customWidth="1"/>
    <col min="20" max="16384" width="9.140625" style="8"/>
  </cols>
  <sheetData>
    <row r="1" spans="1:14" x14ac:dyDescent="0.25">
      <c r="B1" s="40" t="s">
        <v>4</v>
      </c>
      <c r="C1" s="40"/>
      <c r="D1" s="40"/>
      <c r="E1" s="40"/>
    </row>
    <row r="2" spans="1:14" x14ac:dyDescent="0.25">
      <c r="B2" s="41" t="s">
        <v>7</v>
      </c>
      <c r="C2" s="41"/>
      <c r="D2" s="41"/>
      <c r="E2" s="41"/>
    </row>
    <row r="3" spans="1:14" x14ac:dyDescent="0.25">
      <c r="B3" s="40" t="s">
        <v>8</v>
      </c>
      <c r="C3" s="40"/>
      <c r="D3" s="40"/>
      <c r="E3" s="40"/>
    </row>
    <row r="4" spans="1:14" x14ac:dyDescent="0.25">
      <c r="B4" s="41" t="s">
        <v>6</v>
      </c>
      <c r="C4" s="41"/>
      <c r="D4" s="41"/>
      <c r="E4" s="41"/>
    </row>
    <row r="6" spans="1:14" s="9" customFormat="1" x14ac:dyDescent="0.25">
      <c r="A6" s="42" t="s">
        <v>15</v>
      </c>
      <c r="B6" s="42"/>
      <c r="C6" s="42"/>
      <c r="D6" s="42"/>
      <c r="E6" s="42"/>
    </row>
    <row r="7" spans="1:14" s="9" customFormat="1" ht="47.25" customHeight="1" x14ac:dyDescent="0.25">
      <c r="A7" s="43" t="s">
        <v>17</v>
      </c>
      <c r="B7" s="43"/>
      <c r="C7" s="43"/>
      <c r="D7" s="43"/>
      <c r="E7" s="43"/>
    </row>
    <row r="8" spans="1:14" s="9" customFormat="1" ht="21.75" customHeight="1" x14ac:dyDescent="0.25">
      <c r="A8" s="46" t="s">
        <v>25</v>
      </c>
      <c r="B8" s="46"/>
      <c r="C8" s="46"/>
      <c r="D8" s="46"/>
      <c r="E8" s="46"/>
    </row>
    <row r="9" spans="1:14" s="9" customFormat="1" ht="18" customHeight="1" x14ac:dyDescent="0.25">
      <c r="A9" s="1"/>
      <c r="B9" s="12"/>
      <c r="E9" s="9" t="s">
        <v>12</v>
      </c>
    </row>
    <row r="10" spans="1:14" s="10" customFormat="1" ht="31.5" x14ac:dyDescent="0.25">
      <c r="A10" s="2" t="s">
        <v>0</v>
      </c>
      <c r="B10" s="3" t="s">
        <v>1</v>
      </c>
      <c r="C10" s="3" t="s">
        <v>2</v>
      </c>
      <c r="D10" s="3" t="s">
        <v>3</v>
      </c>
      <c r="E10" s="3" t="s">
        <v>5</v>
      </c>
    </row>
    <row r="11" spans="1:14" s="21" customFormat="1" x14ac:dyDescent="0.25">
      <c r="A11" s="19">
        <v>1</v>
      </c>
      <c r="B11" s="20">
        <v>2</v>
      </c>
      <c r="C11" s="20">
        <v>3</v>
      </c>
      <c r="D11" s="20">
        <v>4</v>
      </c>
      <c r="E11" s="20">
        <v>5</v>
      </c>
    </row>
    <row r="12" spans="1:14" s="10" customFormat="1" ht="19.5" customHeight="1" x14ac:dyDescent="0.25">
      <c r="A12" s="22"/>
      <c r="B12" s="28" t="s">
        <v>27</v>
      </c>
      <c r="C12" s="23"/>
      <c r="D12" s="24"/>
      <c r="E12" s="11"/>
      <c r="G12" s="6"/>
      <c r="N12" s="7"/>
    </row>
    <row r="13" spans="1:14" s="10" customFormat="1" ht="19.5" customHeight="1" x14ac:dyDescent="0.25">
      <c r="A13" s="22" t="s">
        <v>18</v>
      </c>
      <c r="B13" s="11" t="s">
        <v>46</v>
      </c>
      <c r="C13" s="23" t="s">
        <v>32</v>
      </c>
      <c r="D13" s="31">
        <f>0.009*1000</f>
        <v>9</v>
      </c>
      <c r="E13" s="11"/>
      <c r="G13" s="6"/>
      <c r="N13" s="7"/>
    </row>
    <row r="14" spans="1:14" s="10" customFormat="1" ht="24" customHeight="1" x14ac:dyDescent="0.25">
      <c r="A14" s="22" t="s">
        <v>19</v>
      </c>
      <c r="B14" s="11" t="s">
        <v>47</v>
      </c>
      <c r="C14" s="23" t="s">
        <v>32</v>
      </c>
      <c r="D14" s="29">
        <f>0.271991*1000</f>
        <v>271.99099999999999</v>
      </c>
      <c r="E14" s="11"/>
      <c r="G14" s="6"/>
      <c r="N14" s="7"/>
    </row>
    <row r="15" spans="1:14" s="10" customFormat="1" ht="19.5" customHeight="1" x14ac:dyDescent="0.25">
      <c r="A15" s="22" t="s">
        <v>20</v>
      </c>
      <c r="B15" s="11" t="s">
        <v>42</v>
      </c>
      <c r="C15" s="23" t="s">
        <v>28</v>
      </c>
      <c r="D15" s="30">
        <v>326.38920000000002</v>
      </c>
      <c r="E15" s="11" t="s">
        <v>36</v>
      </c>
      <c r="G15" s="6"/>
      <c r="N15" s="7"/>
    </row>
    <row r="16" spans="1:14" s="10" customFormat="1" ht="19.5" customHeight="1" x14ac:dyDescent="0.25">
      <c r="A16" s="22" t="s">
        <v>21</v>
      </c>
      <c r="B16" s="11" t="s">
        <v>44</v>
      </c>
      <c r="C16" s="23" t="s">
        <v>32</v>
      </c>
      <c r="D16" s="29">
        <f>0.271991*1000</f>
        <v>271.99099999999999</v>
      </c>
      <c r="E16" s="11"/>
      <c r="G16" s="6"/>
      <c r="N16" s="7"/>
    </row>
    <row r="17" spans="1:14" s="10" customFormat="1" ht="19.5" customHeight="1" x14ac:dyDescent="0.25">
      <c r="A17" s="22"/>
      <c r="B17" s="28" t="s">
        <v>29</v>
      </c>
      <c r="C17" s="23"/>
      <c r="D17" s="24"/>
      <c r="E17" s="11"/>
      <c r="G17" s="6"/>
      <c r="N17" s="7"/>
    </row>
    <row r="18" spans="1:14" s="10" customFormat="1" ht="19.5" customHeight="1" x14ac:dyDescent="0.25">
      <c r="A18" s="22" t="s">
        <v>22</v>
      </c>
      <c r="B18" s="11" t="s">
        <v>48</v>
      </c>
      <c r="C18" s="23" t="s">
        <v>32</v>
      </c>
      <c r="D18" s="31">
        <f>0.442*1000</f>
        <v>442</v>
      </c>
      <c r="E18" s="11"/>
      <c r="G18" s="6"/>
      <c r="N18" s="7"/>
    </row>
    <row r="19" spans="1:14" s="10" customFormat="1" ht="19.5" customHeight="1" x14ac:dyDescent="0.25">
      <c r="A19" s="22"/>
      <c r="B19" s="28" t="s">
        <v>30</v>
      </c>
      <c r="C19" s="23"/>
      <c r="D19" s="24"/>
      <c r="E19" s="11"/>
      <c r="G19" s="6"/>
      <c r="N19" s="7"/>
    </row>
    <row r="20" spans="1:14" s="10" customFormat="1" ht="19.5" customHeight="1" x14ac:dyDescent="0.25">
      <c r="A20" s="22" t="s">
        <v>23</v>
      </c>
      <c r="B20" s="11" t="s">
        <v>49</v>
      </c>
      <c r="C20" s="23" t="s">
        <v>32</v>
      </c>
      <c r="D20" s="31">
        <v>443</v>
      </c>
      <c r="E20" s="11"/>
      <c r="G20" s="6"/>
      <c r="N20" s="7"/>
    </row>
    <row r="21" spans="1:14" s="15" customFormat="1" ht="19.5" customHeight="1" x14ac:dyDescent="0.25">
      <c r="A21" s="33" t="s">
        <v>24</v>
      </c>
      <c r="B21" s="34" t="s">
        <v>50</v>
      </c>
      <c r="C21" s="35" t="s">
        <v>32</v>
      </c>
      <c r="D21" s="36">
        <v>443</v>
      </c>
      <c r="E21" s="34"/>
      <c r="G21" s="27"/>
      <c r="N21" s="37"/>
    </row>
    <row r="22" spans="1:14" s="15" customFormat="1" ht="19.5" customHeight="1" x14ac:dyDescent="0.25">
      <c r="A22" s="33" t="s">
        <v>38</v>
      </c>
      <c r="B22" s="34" t="s">
        <v>53</v>
      </c>
      <c r="C22" s="35" t="s">
        <v>41</v>
      </c>
      <c r="D22" s="38">
        <f>D21*1.4</f>
        <v>620.19999999999993</v>
      </c>
      <c r="E22" s="34" t="s">
        <v>40</v>
      </c>
      <c r="G22" s="32"/>
      <c r="N22" s="37"/>
    </row>
    <row r="23" spans="1:14" s="10" customFormat="1" ht="19.5" customHeight="1" x14ac:dyDescent="0.25">
      <c r="A23" s="22" t="s">
        <v>39</v>
      </c>
      <c r="B23" s="11" t="s">
        <v>51</v>
      </c>
      <c r="C23" s="23" t="s">
        <v>37</v>
      </c>
      <c r="D23" s="30">
        <f>1.0785*1000</f>
        <v>1078.5</v>
      </c>
      <c r="E23" s="11"/>
      <c r="G23" s="6"/>
      <c r="N23" s="7"/>
    </row>
    <row r="24" spans="1:14" s="10" customFormat="1" ht="21" customHeight="1" x14ac:dyDescent="0.25">
      <c r="A24" s="22" t="s">
        <v>31</v>
      </c>
      <c r="B24" s="34" t="s">
        <v>45</v>
      </c>
      <c r="C24" s="23" t="s">
        <v>32</v>
      </c>
      <c r="D24" s="31">
        <v>805</v>
      </c>
      <c r="E24" s="11"/>
      <c r="G24" s="6"/>
      <c r="N24" s="7"/>
    </row>
    <row r="25" spans="1:14" s="10" customFormat="1" ht="19.5" customHeight="1" x14ac:dyDescent="0.25">
      <c r="A25" s="22"/>
      <c r="B25" s="28" t="s">
        <v>35</v>
      </c>
      <c r="C25" s="23"/>
      <c r="D25" s="24"/>
      <c r="E25" s="11"/>
      <c r="G25" s="6"/>
      <c r="N25" s="7"/>
    </row>
    <row r="26" spans="1:14" s="10" customFormat="1" ht="36.75" customHeight="1" x14ac:dyDescent="0.25">
      <c r="A26" s="22" t="s">
        <v>33</v>
      </c>
      <c r="B26" s="11" t="s">
        <v>52</v>
      </c>
      <c r="C26" s="23" t="s">
        <v>32</v>
      </c>
      <c r="D26" s="31">
        <v>224</v>
      </c>
      <c r="E26" s="11"/>
      <c r="G26" s="6"/>
      <c r="N26" s="7"/>
    </row>
    <row r="27" spans="1:14" s="10" customFormat="1" ht="19.5" customHeight="1" x14ac:dyDescent="0.25">
      <c r="A27" s="22" t="s">
        <v>34</v>
      </c>
      <c r="B27" s="11" t="s">
        <v>43</v>
      </c>
      <c r="C27" s="23" t="s">
        <v>32</v>
      </c>
      <c r="D27" s="31">
        <v>102</v>
      </c>
      <c r="E27" s="11"/>
      <c r="G27" s="6"/>
      <c r="N27" s="7"/>
    </row>
    <row r="28" spans="1:14" s="10" customFormat="1" ht="18.75" customHeight="1" x14ac:dyDescent="0.25">
      <c r="A28" s="18"/>
      <c r="B28" s="18"/>
      <c r="C28" s="18"/>
      <c r="D28" s="18"/>
      <c r="E28" s="18"/>
      <c r="G28" s="6"/>
      <c r="N28" s="7"/>
    </row>
    <row r="29" spans="1:14" s="10" customFormat="1" ht="18.75" customHeight="1" x14ac:dyDescent="0.25">
      <c r="A29" s="44" t="s">
        <v>10</v>
      </c>
      <c r="B29" s="44"/>
      <c r="C29" s="16"/>
      <c r="D29" s="16"/>
      <c r="E29" s="14" t="s">
        <v>11</v>
      </c>
      <c r="G29" s="6"/>
      <c r="N29" s="7"/>
    </row>
    <row r="30" spans="1:14" s="10" customFormat="1" ht="16.5" customHeight="1" x14ac:dyDescent="0.25">
      <c r="A30" s="45"/>
      <c r="B30" s="45"/>
      <c r="C30" s="26"/>
      <c r="D30" s="26"/>
      <c r="E30" s="6"/>
      <c r="G30" s="6"/>
      <c r="N30" s="7"/>
    </row>
    <row r="31" spans="1:14" s="10" customFormat="1" ht="24" customHeight="1" x14ac:dyDescent="0.25">
      <c r="A31" s="39" t="s">
        <v>16</v>
      </c>
      <c r="B31" s="39"/>
      <c r="C31" s="13"/>
      <c r="D31" s="13"/>
      <c r="E31" s="14" t="s">
        <v>9</v>
      </c>
      <c r="G31" s="6"/>
      <c r="N31" s="7"/>
    </row>
    <row r="32" spans="1:14" s="15" customFormat="1" x14ac:dyDescent="0.25">
      <c r="A32" s="10"/>
      <c r="B32" s="17"/>
      <c r="C32" s="10"/>
      <c r="D32" s="10"/>
      <c r="E32" s="10"/>
    </row>
  </sheetData>
  <mergeCells count="10">
    <mergeCell ref="B1:E1"/>
    <mergeCell ref="B2:E2"/>
    <mergeCell ref="B3:E3"/>
    <mergeCell ref="B4:E4"/>
    <mergeCell ref="A6:E6"/>
    <mergeCell ref="A31:B31"/>
    <mergeCell ref="A29:B29"/>
    <mergeCell ref="A30:B30"/>
    <mergeCell ref="A8:E8"/>
    <mergeCell ref="A7:E7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62" fitToHeight="0" orientation="portrait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этап 2</vt:lpstr>
      <vt:lpstr>этап 1</vt:lpstr>
      <vt:lpstr>'этап 1'!Заголовки_для_печати</vt:lpstr>
      <vt:lpstr>'этап 2'!Заголовки_для_печати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Yakunina Nataliya</dc:creator>
  <cp:lastModifiedBy>Chebykina Nataliya</cp:lastModifiedBy>
  <cp:lastPrinted>2024-06-20T01:44:16Z</cp:lastPrinted>
  <dcterms:created xsi:type="dcterms:W3CDTF">2020-09-30T08:50:27Z</dcterms:created>
  <dcterms:modified xsi:type="dcterms:W3CDTF">2024-06-20T01:44:17Z</dcterms:modified>
</cp:coreProperties>
</file>