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РНЦ!$A$1:$T$49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23" i="60" l="1"/>
  <c r="J23" i="60"/>
  <c r="K23" i="60"/>
  <c r="H21" i="60" l="1"/>
  <c r="H22" i="60" l="1"/>
  <c r="H23" i="60" l="1"/>
  <c r="P23" i="60" l="1"/>
  <c r="L23" i="60"/>
  <c r="M23" i="60"/>
  <c r="N23" i="60"/>
  <c r="O23" i="60"/>
  <c r="Q23" i="60"/>
  <c r="R23" i="60"/>
  <c r="S23" i="60"/>
  <c r="T23" i="60"/>
  <c r="U23" i="60"/>
  <c r="V23" i="60"/>
  <c r="N30" i="60" l="1"/>
  <c r="N31" i="60" s="1"/>
  <c r="H30" i="60" l="1"/>
  <c r="H31" i="60" s="1"/>
  <c r="H34" i="60" s="1"/>
  <c r="E23" i="60" l="1"/>
  <c r="F23" i="60"/>
  <c r="H33" i="60" l="1"/>
  <c r="V29" i="60"/>
  <c r="V30" i="60" s="1"/>
  <c r="T29" i="60"/>
  <c r="T30" i="60" s="1"/>
  <c r="U30" i="60"/>
  <c r="U31" i="60" l="1"/>
  <c r="Q30" i="60" l="1"/>
  <c r="Q31" i="60" s="1"/>
  <c r="P30" i="60"/>
  <c r="O30" i="60"/>
  <c r="M30" i="60"/>
  <c r="L30" i="60"/>
  <c r="K30" i="60"/>
  <c r="J30" i="60"/>
  <c r="I30" i="60"/>
  <c r="I31" i="60" s="1"/>
  <c r="G30" i="60"/>
  <c r="F30" i="60"/>
  <c r="E30" i="60"/>
  <c r="D30" i="60"/>
  <c r="V31" i="60" l="1"/>
  <c r="O31" i="60"/>
  <c r="M31" i="60"/>
  <c r="L31" i="60"/>
  <c r="K31" i="60"/>
  <c r="T31" i="60" s="1"/>
  <c r="J31" i="60"/>
  <c r="P31" i="60"/>
  <c r="D23" i="60" l="1"/>
  <c r="D31" i="60" s="1"/>
  <c r="H35" i="60" l="1"/>
  <c r="F31" i="60"/>
  <c r="G23" i="60"/>
  <c r="G31" i="60" s="1"/>
  <c r="E31" i="60" l="1"/>
  <c r="H41" i="60" s="1"/>
  <c r="D41" i="60"/>
  <c r="S30" i="60" l="1"/>
  <c r="S31" i="60" s="1"/>
  <c r="R30" i="60"/>
  <c r="R31" i="60" s="1"/>
</calcChain>
</file>

<file path=xl/sharedStrings.xml><?xml version="1.0" encoding="utf-8"?>
<sst xmlns="http://schemas.openxmlformats.org/spreadsheetml/2006/main" count="78" uniqueCount="71">
  <si>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</si>
  <si>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</si>
  <si>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</si>
  <si>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</si>
  <si>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</si>
  <si>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</si>
  <si>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</si>
  <si>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</si>
  <si>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</si>
  <si>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</si>
  <si>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</si>
  <si>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</si>
  <si>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</si>
  <si>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</si>
  <si>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</si>
  <si>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</si>
  <si>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</si>
  <si>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</si>
  <si>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</si>
  <si>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</si>
  <si>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</si>
  <si>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</si>
  <si>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</si>
  <si>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</si>
  <si>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</si>
  <si>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</si>
  <si>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</si>
  <si>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</si>
  <si>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</si>
  <si>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</si>
  <si>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</si>
  <si>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</si>
  <si>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</si>
  <si>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</si>
  <si>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</si>
  <si>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</si>
  <si>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</si>
  <si>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</si>
  <si>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по объекту (работ/услуг): </t>
  </si>
  <si>
    <t xml:space="preserve"> Итого без учета НДС</t>
  </si>
  <si>
    <t>ФОТ</t>
  </si>
  <si>
    <t>в т.ч.:</t>
  </si>
  <si>
    <t>Индекс-дефлятор на материалы и ЭММ на ___ кв 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</si>
  <si>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</si>
  <si>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</si>
  <si>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</si>
  <si>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</si>
  <si>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</si>
  <si>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</si>
  <si>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</si>
  <si>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</si>
  <si>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</si>
  <si>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2 квартал 2021 г.</t>
  </si>
  <si>
    <t>Специалист ПТО</t>
  </si>
  <si>
    <t>П.В. Репина</t>
  </si>
  <si>
    <t xml:space="preserve"> _______________ А.И. Щёкин</t>
  </si>
  <si>
    <t>Стойка СВ105-3.5, шт.</t>
  </si>
  <si>
    <t>" ____ " __________________2023г</t>
  </si>
  <si>
    <t>Лимит. затраты</t>
  </si>
  <si>
    <t>Директор филиала ОАО "ИЭСК" "Восточные электрические сети"</t>
  </si>
  <si>
    <t>1.1</t>
  </si>
  <si>
    <t>1.2</t>
  </si>
  <si>
    <t>Заместитель главного инденера</t>
  </si>
  <si>
    <t>Начальник СЛЭП</t>
  </si>
  <si>
    <t>Ф.И. Доронин</t>
  </si>
  <si>
    <t>Ю.А. Ивайловский</t>
  </si>
  <si>
    <t>ВЛ-110 кВ Баяндай- Косая Степь  (Инв. № 6000300390)</t>
  </si>
  <si>
    <t>ВЛ-110кВ Косая Степь - Еланцы (Инв. №  6000301110)</t>
  </si>
  <si>
    <t>Составлен в ценах по состоянию на 2 квартал 2023 г.</t>
  </si>
  <si>
    <t>Основание: дефектная ведомость</t>
  </si>
  <si>
    <t>Расчистка просек ВЛ 110кВ Баяндаевского РЭС филиала ОАО "ИЭСК" "Восточные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</si>
</sst>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36" fillId="0" borderId="0"/>
    <xf numFmtId="0" fontId="12" fillId="0" borderId="1" applyBorder="0" applyAlignment="0">
      <alignment horizontal="center"/>
    </xf>
    <xf numFmtId="0" fontId="12" fillId="0" borderId="0">
      <alignment horizontal="left" vertical="top"/>
    </xf>
  </cellStyleXfs>
  <cellXfs count="13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Fill="1" applyAlignment="1">
      <alignment horizontal="center" vertical="center"/>
    </xf>
    <xf numFmtId="3" fontId="37" fillId="0" borderId="0" xfId="54" applyNumberFormat="1" applyFont="1" applyFill="1" applyBorder="1" applyAlignment="1" applyProtection="1">
      <alignment horizontal="right" vertical="top"/>
    </xf>
    <xf numFmtId="0" fontId="17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/>
    </xf>
    <xf numFmtId="0" fontId="17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</cellXfs>
  <cellStyles count="57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КС-3" xfId="55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7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Титул 2" xfId="56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Z83"/>
  <sheetViews>
    <sheetView tabSelected="1" view="pageBreakPreview" zoomScale="75" zoomScaleNormal="75" zoomScaleSheetLayoutView="75" zoomScalePageLayoutView="70" workbookViewId="0"/>
  </sheetViews>
  <sheetFormatPr defaultColWidth="9.140625" defaultRowHeight="15" outlineLevelRow="1" outlineLevelCol="1" x14ac:dyDescent="0.25"/>
  <cols>
    <col min="1" max="1" width="4.28515625" style="5" customWidth="1"/>
    <col min="2" max="2" width="46.8554687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6.28515625" style="5" customWidth="1" collapsed="1"/>
    <col min="9" max="9" width="13.42578125" style="5" customWidth="1"/>
    <col min="10" max="10" width="13.28515625" style="5" customWidth="1"/>
    <col min="11" max="11" width="14.42578125" style="5" customWidth="1"/>
    <col min="12" max="12" width="13.5703125" style="5" customWidth="1"/>
    <col min="13" max="13" width="13.85546875" style="5" customWidth="1"/>
    <col min="14" max="14" width="12" style="5" customWidth="1"/>
    <col min="15" max="15" width="14.85546875" style="5" hidden="1" customWidth="1" outlineLevel="1"/>
    <col min="16" max="16" width="6.7109375" style="5" customWidth="1" collapsed="1"/>
    <col min="17" max="17" width="6.140625" style="5" bestFit="1" customWidth="1"/>
    <col min="18" max="18" width="6.85546875" style="5" hidden="1" customWidth="1" outlineLevel="1"/>
    <col min="19" max="19" width="6" style="5" hidden="1" customWidth="1" outlineLevel="1"/>
    <col min="20" max="20" width="11.7109375" style="5" hidden="1" customWidth="1" outlineLevel="1"/>
    <col min="21" max="21" width="12.7109375" style="5" hidden="1" customWidth="1" outlineLevel="1"/>
    <col min="22" max="22" width="13" style="5" hidden="1" customWidth="1" outlineLevel="1"/>
    <col min="23" max="23" width="10.5703125" style="5" customWidth="1" collapsed="1"/>
    <col min="24" max="24" width="11.42578125" style="5" customWidth="1"/>
    <col min="25" max="25" width="9.85546875" style="5" bestFit="1" customWidth="1"/>
    <col min="26" max="16384" width="9.140625" style="5"/>
  </cols>
  <sheetData>
    <row r="1" spans="1:22" s="7" customFormat="1" ht="18.75" x14ac:dyDescent="0.25">
      <c r="A1" s="50"/>
      <c r="B1" s="51"/>
      <c r="C1" s="52"/>
      <c r="F1" s="53"/>
      <c r="M1" s="58" t="s">
        <v>31</v>
      </c>
      <c r="N1" s="58"/>
      <c r="O1" s="90"/>
      <c r="P1" s="59"/>
      <c r="Q1" s="59"/>
    </row>
    <row r="2" spans="1:22" s="7" customFormat="1" ht="39" customHeight="1" x14ac:dyDescent="0.25">
      <c r="A2" s="50"/>
      <c r="B2" s="51"/>
      <c r="C2" s="52"/>
      <c r="F2" s="53"/>
      <c r="M2" s="102" t="s">
        <v>59</v>
      </c>
      <c r="N2" s="102"/>
      <c r="O2" s="102"/>
      <c r="P2" s="102"/>
      <c r="Q2" s="102"/>
    </row>
    <row r="3" spans="1:22" s="7" customFormat="1" ht="18.75" x14ac:dyDescent="0.25">
      <c r="A3" s="50"/>
      <c r="B3" s="51"/>
      <c r="C3" s="52"/>
      <c r="F3" s="54"/>
      <c r="G3" s="54"/>
      <c r="M3" s="60" t="s">
        <v>55</v>
      </c>
      <c r="N3" s="60"/>
      <c r="O3" s="90"/>
      <c r="P3" s="60"/>
      <c r="Q3" s="60"/>
    </row>
    <row r="4" spans="1:22" s="7" customFormat="1" ht="21.75" customHeight="1" x14ac:dyDescent="0.25">
      <c r="A4" s="50"/>
      <c r="B4" s="51"/>
      <c r="C4" s="52"/>
      <c r="F4" s="54"/>
      <c r="G4" s="54"/>
      <c r="M4" s="61" t="s">
        <v>57</v>
      </c>
      <c r="N4" s="61"/>
      <c r="P4" s="61"/>
      <c r="Q4" s="61"/>
    </row>
    <row r="5" spans="1:22" s="43" customFormat="1" ht="18.75" x14ac:dyDescent="0.25">
      <c r="A5" s="100" t="s">
        <v>51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</row>
    <row r="6" spans="1:22" s="43" customFormat="1" ht="18.75" customHeight="1" x14ac:dyDescent="0.25">
      <c r="A6" s="106" t="s">
        <v>38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</row>
    <row r="7" spans="1:22" s="43" customFormat="1" ht="27" customHeight="1" x14ac:dyDescent="0.25">
      <c r="A7" s="100" t="s">
        <v>70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83"/>
      <c r="S7" s="83"/>
      <c r="T7" s="83"/>
      <c r="U7" s="83"/>
      <c r="V7" s="83"/>
    </row>
    <row r="8" spans="1:22" ht="12.75" customHeight="1" x14ac:dyDescent="0.25">
      <c r="A8" s="8"/>
      <c r="B8" s="8"/>
      <c r="C8" s="8"/>
      <c r="D8" s="8"/>
      <c r="E8" s="8"/>
      <c r="F8" s="9"/>
      <c r="G8" s="20"/>
      <c r="H8" s="20"/>
      <c r="I8" s="8"/>
      <c r="J8" s="8"/>
      <c r="K8" s="8"/>
      <c r="L8" s="8"/>
      <c r="M8" s="8"/>
      <c r="N8" s="20"/>
      <c r="O8" s="8"/>
      <c r="P8" s="8"/>
      <c r="Q8" s="8"/>
    </row>
    <row r="9" spans="1:22" ht="15.75" customHeight="1" x14ac:dyDescent="0.25">
      <c r="A9" s="107" t="s">
        <v>69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</row>
    <row r="10" spans="1:22" s="15" customFormat="1" ht="18.75" hidden="1" customHeight="1" outlineLevel="1" x14ac:dyDescent="0.25">
      <c r="A10" s="12" t="s">
        <v>4</v>
      </c>
      <c r="B10" s="13"/>
      <c r="C10" s="13"/>
      <c r="D10" s="13"/>
      <c r="F10" s="16"/>
      <c r="I10" s="14"/>
      <c r="J10" s="14"/>
    </row>
    <row r="11" spans="1:22" s="15" customFormat="1" ht="15.75" hidden="1" customHeight="1" outlineLevel="1" x14ac:dyDescent="0.25">
      <c r="A11" s="111" t="s">
        <v>22</v>
      </c>
      <c r="B11" s="111"/>
      <c r="C11" s="112" t="s">
        <v>52</v>
      </c>
      <c r="D11" s="112"/>
      <c r="E11" s="68"/>
      <c r="F11" s="69"/>
      <c r="G11" s="68"/>
      <c r="H11" s="68"/>
      <c r="I11" s="17"/>
      <c r="J11" s="17"/>
      <c r="M11" s="78"/>
      <c r="N11" s="78"/>
      <c r="O11" s="77"/>
      <c r="P11" s="77"/>
      <c r="Q11" s="79"/>
    </row>
    <row r="12" spans="1:22" s="15" customFormat="1" ht="15.75" hidden="1" customHeight="1" outlineLevel="1" x14ac:dyDescent="0.25">
      <c r="A12" s="111" t="s">
        <v>17</v>
      </c>
      <c r="B12" s="111"/>
      <c r="C12" s="113"/>
      <c r="D12" s="113"/>
      <c r="E12" s="68"/>
      <c r="F12" s="69"/>
      <c r="G12" s="68"/>
      <c r="H12" s="68"/>
      <c r="I12" s="12"/>
      <c r="J12" s="12"/>
      <c r="M12" s="78"/>
      <c r="N12" s="78"/>
      <c r="O12" s="77"/>
      <c r="P12" s="77"/>
      <c r="Q12" s="79"/>
    </row>
    <row r="13" spans="1:22" s="15" customFormat="1" ht="15.75" hidden="1" customHeight="1" outlineLevel="1" x14ac:dyDescent="0.25">
      <c r="A13" s="111" t="s">
        <v>27</v>
      </c>
      <c r="B13" s="111"/>
      <c r="C13" s="113"/>
      <c r="D13" s="113"/>
      <c r="E13" s="68"/>
      <c r="F13" s="69"/>
      <c r="G13" s="68"/>
      <c r="H13" s="70"/>
      <c r="I13" s="12"/>
      <c r="J13" s="12"/>
      <c r="M13" s="78"/>
      <c r="N13" s="78"/>
      <c r="O13" s="77"/>
      <c r="P13" s="77"/>
      <c r="Q13" s="79"/>
    </row>
    <row r="14" spans="1:22" s="15" customFormat="1" ht="30.75" hidden="1" customHeight="1" outlineLevel="1" x14ac:dyDescent="0.25">
      <c r="A14" s="108" t="s">
        <v>42</v>
      </c>
      <c r="B14" s="108"/>
      <c r="C14" s="109"/>
      <c r="D14" s="110"/>
      <c r="E14" s="71"/>
      <c r="F14" s="71"/>
      <c r="G14" s="71"/>
      <c r="H14" s="66"/>
      <c r="I14" s="63"/>
      <c r="J14" s="63"/>
      <c r="K14" s="63"/>
      <c r="L14" s="63"/>
      <c r="M14" s="63"/>
      <c r="N14" s="63"/>
      <c r="O14" s="63"/>
      <c r="P14" s="63"/>
      <c r="Q14" s="62"/>
    </row>
    <row r="15" spans="1:22" ht="15" customHeight="1" collapsed="1" x14ac:dyDescent="0.25">
      <c r="A15" s="126" t="s">
        <v>68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</row>
    <row r="16" spans="1:22" x14ac:dyDescent="0.25">
      <c r="A16" s="103" t="s">
        <v>32</v>
      </c>
      <c r="B16" s="103" t="s">
        <v>0</v>
      </c>
      <c r="C16" s="103" t="s">
        <v>1</v>
      </c>
      <c r="D16" s="103" t="s">
        <v>20</v>
      </c>
      <c r="E16" s="103"/>
      <c r="F16" s="103"/>
      <c r="G16" s="103"/>
      <c r="H16" s="103" t="s">
        <v>37</v>
      </c>
      <c r="I16" s="103"/>
      <c r="J16" s="103"/>
      <c r="K16" s="103"/>
      <c r="L16" s="103"/>
      <c r="M16" s="103"/>
      <c r="N16" s="103"/>
      <c r="O16" s="103"/>
      <c r="P16" s="103"/>
      <c r="Q16" s="103"/>
      <c r="R16" s="103" t="s">
        <v>33</v>
      </c>
      <c r="S16" s="103"/>
      <c r="T16" s="103"/>
      <c r="U16" s="103"/>
      <c r="V16" s="103"/>
    </row>
    <row r="17" spans="1:26" ht="15" customHeight="1" x14ac:dyDescent="0.25">
      <c r="A17" s="103"/>
      <c r="B17" s="103"/>
      <c r="C17" s="103"/>
      <c r="D17" s="103" t="s">
        <v>9</v>
      </c>
      <c r="E17" s="103" t="s">
        <v>16</v>
      </c>
      <c r="F17" s="103"/>
      <c r="G17" s="103"/>
      <c r="H17" s="104" t="s">
        <v>9</v>
      </c>
      <c r="I17" s="103" t="s">
        <v>16</v>
      </c>
      <c r="J17" s="103"/>
      <c r="K17" s="103"/>
      <c r="L17" s="103"/>
      <c r="M17" s="103"/>
      <c r="N17" s="103"/>
      <c r="O17" s="103"/>
      <c r="P17" s="103"/>
      <c r="Q17" s="103"/>
      <c r="R17" s="104" t="s">
        <v>9</v>
      </c>
      <c r="S17" s="103" t="s">
        <v>16</v>
      </c>
      <c r="T17" s="103"/>
      <c r="U17" s="103"/>
      <c r="V17" s="103"/>
    </row>
    <row r="18" spans="1:26" ht="32.25" customHeight="1" x14ac:dyDescent="0.25">
      <c r="A18" s="103"/>
      <c r="B18" s="103"/>
      <c r="C18" s="103"/>
      <c r="D18" s="103"/>
      <c r="E18" s="38" t="s">
        <v>6</v>
      </c>
      <c r="F18" s="38" t="s">
        <v>10</v>
      </c>
      <c r="G18" s="38" t="s">
        <v>23</v>
      </c>
      <c r="H18" s="104"/>
      <c r="I18" s="38" t="s">
        <v>40</v>
      </c>
      <c r="J18" s="38" t="s">
        <v>5</v>
      </c>
      <c r="K18" s="38" t="s">
        <v>21</v>
      </c>
      <c r="L18" s="38" t="s">
        <v>7</v>
      </c>
      <c r="M18" s="38" t="s">
        <v>8</v>
      </c>
      <c r="N18" s="94" t="s">
        <v>58</v>
      </c>
      <c r="O18" s="38" t="s">
        <v>15</v>
      </c>
      <c r="P18" s="38" t="s">
        <v>43</v>
      </c>
      <c r="Q18" s="48" t="s">
        <v>44</v>
      </c>
      <c r="R18" s="104"/>
      <c r="S18" s="47" t="s">
        <v>34</v>
      </c>
      <c r="T18" s="47" t="s">
        <v>21</v>
      </c>
      <c r="U18" s="47" t="s">
        <v>15</v>
      </c>
      <c r="V18" s="39" t="s">
        <v>14</v>
      </c>
    </row>
    <row r="19" spans="1:26" ht="15.75" customHeight="1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8">
        <v>4</v>
      </c>
      <c r="I19" s="38">
        <v>5</v>
      </c>
      <c r="J19" s="38">
        <v>6</v>
      </c>
      <c r="K19" s="38">
        <v>7</v>
      </c>
      <c r="L19" s="38">
        <v>8</v>
      </c>
      <c r="M19" s="38">
        <v>9</v>
      </c>
      <c r="N19" s="94">
        <v>10</v>
      </c>
      <c r="O19" s="93">
        <v>10</v>
      </c>
      <c r="P19" s="93">
        <v>11</v>
      </c>
      <c r="Q19" s="93">
        <v>12</v>
      </c>
      <c r="R19" s="47">
        <v>12</v>
      </c>
      <c r="S19" s="47">
        <v>13</v>
      </c>
      <c r="T19" s="47">
        <v>14</v>
      </c>
      <c r="U19" s="47">
        <v>15</v>
      </c>
      <c r="V19" s="47">
        <v>16</v>
      </c>
    </row>
    <row r="20" spans="1:26" s="18" customFormat="1" ht="15" customHeight="1" x14ac:dyDescent="0.25">
      <c r="A20" s="115" t="s">
        <v>24</v>
      </c>
      <c r="B20" s="127"/>
      <c r="C20" s="115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94"/>
      <c r="O20" s="38"/>
      <c r="P20" s="38"/>
      <c r="Q20" s="38"/>
      <c r="R20" s="47"/>
      <c r="S20" s="47"/>
      <c r="T20" s="47"/>
      <c r="U20" s="47"/>
      <c r="V20" s="47"/>
    </row>
    <row r="21" spans="1:26" s="18" customFormat="1" ht="33.75" customHeight="1" x14ac:dyDescent="0.25">
      <c r="A21" s="97">
        <v>1</v>
      </c>
      <c r="B21" s="99" t="s">
        <v>66</v>
      </c>
      <c r="C21" s="98" t="s">
        <v>60</v>
      </c>
      <c r="D21" s="22"/>
      <c r="E21" s="22"/>
      <c r="F21" s="23"/>
      <c r="G21" s="22"/>
      <c r="H21" s="85">
        <f>+I21+J21+K21+L21+M21+N21</f>
        <v>4724889.43</v>
      </c>
      <c r="I21" s="92">
        <v>1651090.54</v>
      </c>
      <c r="J21" s="92">
        <v>901409.03</v>
      </c>
      <c r="K21" s="92"/>
      <c r="L21" s="92">
        <v>1469714.47</v>
      </c>
      <c r="M21" s="92">
        <v>562275.39</v>
      </c>
      <c r="N21" s="92">
        <v>140400</v>
      </c>
      <c r="O21" s="84"/>
      <c r="P21" s="22">
        <v>3986</v>
      </c>
      <c r="Q21" s="22">
        <v>693</v>
      </c>
      <c r="R21" s="29"/>
      <c r="S21" s="29"/>
      <c r="T21" s="29"/>
      <c r="U21" s="29"/>
      <c r="V21" s="29"/>
      <c r="W21" s="81"/>
      <c r="Y21" s="91"/>
    </row>
    <row r="22" spans="1:26" s="18" customFormat="1" ht="33.75" customHeight="1" x14ac:dyDescent="0.25">
      <c r="A22" s="97">
        <v>2</v>
      </c>
      <c r="B22" s="99" t="s">
        <v>67</v>
      </c>
      <c r="C22" s="98" t="s">
        <v>61</v>
      </c>
      <c r="D22" s="22"/>
      <c r="E22" s="22"/>
      <c r="F22" s="23"/>
      <c r="G22" s="22"/>
      <c r="H22" s="85">
        <f>+I22+J22+K22+L22+M22+N22</f>
        <v>515339.97</v>
      </c>
      <c r="I22" s="92">
        <v>177770.02</v>
      </c>
      <c r="J22" s="92">
        <v>102695.46</v>
      </c>
      <c r="K22" s="92"/>
      <c r="L22" s="92">
        <v>158499.31</v>
      </c>
      <c r="M22" s="92">
        <v>61495.18</v>
      </c>
      <c r="N22" s="92">
        <v>14880</v>
      </c>
      <c r="O22" s="84"/>
      <c r="P22" s="22">
        <v>418</v>
      </c>
      <c r="Q22" s="22">
        <v>81</v>
      </c>
      <c r="R22" s="29"/>
      <c r="S22" s="29"/>
      <c r="T22" s="29"/>
      <c r="U22" s="29"/>
      <c r="V22" s="29"/>
      <c r="W22" s="81"/>
      <c r="Y22" s="91"/>
    </row>
    <row r="23" spans="1:26" s="18" customFormat="1" x14ac:dyDescent="0.25">
      <c r="A23" s="116" t="s">
        <v>26</v>
      </c>
      <c r="B23" s="128"/>
      <c r="C23" s="116"/>
      <c r="D23" s="40">
        <f>SUM(D21:D21)</f>
        <v>0</v>
      </c>
      <c r="E23" s="40">
        <f>SUM(E21:E21)</f>
        <v>0</v>
      </c>
      <c r="F23" s="40">
        <f>SUM(F21:F21)</f>
        <v>0</v>
      </c>
      <c r="G23" s="40">
        <f>SUM(G21:G21)</f>
        <v>0</v>
      </c>
      <c r="H23" s="32">
        <f t="shared" ref="H23:V23" si="0">SUM(H21:H22)</f>
        <v>5240229.4000000004</v>
      </c>
      <c r="I23" s="32">
        <f t="shared" si="0"/>
        <v>1828860.56</v>
      </c>
      <c r="J23" s="32">
        <f t="shared" si="0"/>
        <v>1004104.49</v>
      </c>
      <c r="K23" s="32">
        <f t="shared" si="0"/>
        <v>0</v>
      </c>
      <c r="L23" s="32">
        <f t="shared" si="0"/>
        <v>1628213.78</v>
      </c>
      <c r="M23" s="32">
        <f t="shared" si="0"/>
        <v>623770.56999999995</v>
      </c>
      <c r="N23" s="32">
        <f t="shared" si="0"/>
        <v>155280</v>
      </c>
      <c r="O23" s="32">
        <f t="shared" si="0"/>
        <v>0</v>
      </c>
      <c r="P23" s="40">
        <f t="shared" si="0"/>
        <v>4404</v>
      </c>
      <c r="Q23" s="40">
        <f t="shared" si="0"/>
        <v>774</v>
      </c>
      <c r="R23" s="32">
        <f t="shared" si="0"/>
        <v>0</v>
      </c>
      <c r="S23" s="32">
        <f t="shared" si="0"/>
        <v>0</v>
      </c>
      <c r="T23" s="32">
        <f t="shared" si="0"/>
        <v>0</v>
      </c>
      <c r="U23" s="32">
        <f t="shared" si="0"/>
        <v>0</v>
      </c>
      <c r="V23" s="32">
        <f t="shared" si="0"/>
        <v>0</v>
      </c>
      <c r="Z23" s="81"/>
    </row>
    <row r="24" spans="1:26" s="18" customFormat="1" hidden="1" outlineLevel="1" x14ac:dyDescent="0.25">
      <c r="A24" s="117" t="s">
        <v>41</v>
      </c>
      <c r="B24" s="118"/>
      <c r="C24" s="119"/>
      <c r="D24" s="40"/>
      <c r="E24" s="40"/>
      <c r="F24" s="40"/>
      <c r="G24" s="40"/>
      <c r="H24" s="32"/>
      <c r="I24" s="32"/>
      <c r="J24" s="32"/>
      <c r="K24" s="32"/>
      <c r="L24" s="32"/>
      <c r="M24" s="32"/>
      <c r="N24" s="32"/>
      <c r="O24" s="40"/>
      <c r="P24" s="40"/>
      <c r="Q24" s="40"/>
      <c r="R24" s="67"/>
      <c r="S24" s="67"/>
      <c r="T24" s="67"/>
      <c r="U24" s="67"/>
      <c r="V24" s="67"/>
    </row>
    <row r="25" spans="1:26" s="18" customFormat="1" hidden="1" outlineLevel="1" x14ac:dyDescent="0.25">
      <c r="A25" s="120" t="s">
        <v>48</v>
      </c>
      <c r="B25" s="121"/>
      <c r="C25" s="122"/>
      <c r="D25" s="40"/>
      <c r="E25" s="40"/>
      <c r="F25" s="40"/>
      <c r="G25" s="40"/>
      <c r="H25" s="32"/>
      <c r="I25" s="32"/>
      <c r="J25" s="32"/>
      <c r="K25" s="32"/>
      <c r="L25" s="32"/>
      <c r="M25" s="32"/>
      <c r="N25" s="32"/>
      <c r="O25" s="40"/>
      <c r="P25" s="40"/>
      <c r="Q25" s="40"/>
      <c r="R25" s="67"/>
      <c r="S25" s="67"/>
      <c r="T25" s="67"/>
      <c r="U25" s="67"/>
      <c r="V25" s="67"/>
      <c r="Z25" s="81"/>
    </row>
    <row r="26" spans="1:26" s="18" customFormat="1" hidden="1" outlineLevel="1" x14ac:dyDescent="0.25">
      <c r="A26" s="120" t="s">
        <v>49</v>
      </c>
      <c r="B26" s="121"/>
      <c r="C26" s="122"/>
      <c r="D26" s="40"/>
      <c r="E26" s="40"/>
      <c r="F26" s="40"/>
      <c r="G26" s="40"/>
      <c r="H26" s="32"/>
      <c r="I26" s="32"/>
      <c r="J26" s="32"/>
      <c r="K26" s="32"/>
      <c r="L26" s="32"/>
      <c r="M26" s="32"/>
      <c r="N26" s="32"/>
      <c r="O26" s="40"/>
      <c r="P26" s="40"/>
      <c r="Q26" s="40"/>
      <c r="R26" s="67"/>
      <c r="S26" s="67"/>
      <c r="T26" s="67"/>
      <c r="U26" s="67"/>
      <c r="V26" s="67"/>
      <c r="Z26" s="81"/>
    </row>
    <row r="27" spans="1:26" s="18" customFormat="1" hidden="1" outlineLevel="1" x14ac:dyDescent="0.25">
      <c r="A27" s="120" t="s">
        <v>50</v>
      </c>
      <c r="B27" s="121"/>
      <c r="C27" s="122"/>
      <c r="D27" s="40"/>
      <c r="E27" s="40"/>
      <c r="F27" s="40"/>
      <c r="G27" s="40"/>
      <c r="H27" s="32"/>
      <c r="I27" s="32"/>
      <c r="J27" s="32"/>
      <c r="K27" s="32"/>
      <c r="L27" s="32"/>
      <c r="M27" s="32"/>
      <c r="N27" s="32"/>
      <c r="O27" s="40"/>
      <c r="P27" s="40"/>
      <c r="Q27" s="40"/>
      <c r="R27" s="67"/>
      <c r="S27" s="67"/>
      <c r="T27" s="67"/>
      <c r="U27" s="67"/>
      <c r="V27" s="67"/>
      <c r="Z27" s="81"/>
    </row>
    <row r="28" spans="1:26" s="18" customFormat="1" hidden="1" outlineLevel="1" x14ac:dyDescent="0.25">
      <c r="A28" s="115" t="s">
        <v>29</v>
      </c>
      <c r="B28" s="115"/>
      <c r="C28" s="115"/>
      <c r="D28" s="22"/>
      <c r="E28" s="22"/>
      <c r="F28" s="22"/>
      <c r="G28" s="22"/>
      <c r="H28" s="86"/>
      <c r="I28" s="86"/>
      <c r="J28" s="86"/>
      <c r="K28" s="86"/>
      <c r="L28" s="86"/>
      <c r="M28" s="86"/>
      <c r="N28" s="86"/>
      <c r="O28" s="22"/>
      <c r="P28" s="22"/>
      <c r="Q28" s="22"/>
      <c r="Z28" s="81"/>
    </row>
    <row r="29" spans="1:26" s="18" customFormat="1" ht="15.75" hidden="1" outlineLevel="1" x14ac:dyDescent="0.25">
      <c r="A29" s="30">
        <v>3</v>
      </c>
      <c r="B29" s="35"/>
      <c r="C29" s="36"/>
      <c r="D29" s="22"/>
      <c r="E29" s="22"/>
      <c r="F29" s="23"/>
      <c r="G29" s="22"/>
      <c r="H29" s="87"/>
      <c r="I29" s="86"/>
      <c r="J29" s="86"/>
      <c r="K29" s="86"/>
      <c r="L29" s="86"/>
      <c r="M29" s="86"/>
      <c r="N29" s="86"/>
      <c r="O29" s="22"/>
      <c r="P29" s="22"/>
      <c r="Q29" s="22"/>
      <c r="R29" s="29"/>
      <c r="S29" s="29"/>
      <c r="T29" s="29">
        <f>K38*H32</f>
        <v>0</v>
      </c>
      <c r="U29" s="29"/>
      <c r="V29" s="29" t="e">
        <f>#REF!*H32</f>
        <v>#REF!</v>
      </c>
    </row>
    <row r="30" spans="1:26" s="18" customFormat="1" ht="18" hidden="1" customHeight="1" outlineLevel="1" x14ac:dyDescent="0.25">
      <c r="A30" s="116" t="s">
        <v>30</v>
      </c>
      <c r="B30" s="116"/>
      <c r="C30" s="116"/>
      <c r="D30" s="40">
        <f t="shared" ref="D30:V30" si="1">SUM(D29:D29)</f>
        <v>0</v>
      </c>
      <c r="E30" s="40">
        <f t="shared" si="1"/>
        <v>0</v>
      </c>
      <c r="F30" s="40">
        <f t="shared" si="1"/>
        <v>0</v>
      </c>
      <c r="G30" s="40">
        <f t="shared" si="1"/>
        <v>0</v>
      </c>
      <c r="H30" s="32">
        <f>SUM(H29:H29)</f>
        <v>0</v>
      </c>
      <c r="I30" s="32">
        <f t="shared" si="1"/>
        <v>0</v>
      </c>
      <c r="J30" s="32">
        <f t="shared" si="1"/>
        <v>0</v>
      </c>
      <c r="K30" s="32">
        <f t="shared" si="1"/>
        <v>0</v>
      </c>
      <c r="L30" s="32">
        <f t="shared" si="1"/>
        <v>0</v>
      </c>
      <c r="M30" s="32">
        <f t="shared" si="1"/>
        <v>0</v>
      </c>
      <c r="N30" s="32">
        <f t="shared" ref="N30" si="2">SUM(N29:N29)</f>
        <v>0</v>
      </c>
      <c r="O30" s="40">
        <f t="shared" si="1"/>
        <v>0</v>
      </c>
      <c r="P30" s="40">
        <f t="shared" si="1"/>
        <v>0</v>
      </c>
      <c r="Q30" s="40">
        <f t="shared" si="1"/>
        <v>0</v>
      </c>
      <c r="R30" s="40">
        <f t="shared" si="1"/>
        <v>0</v>
      </c>
      <c r="S30" s="40">
        <f t="shared" si="1"/>
        <v>0</v>
      </c>
      <c r="T30" s="40">
        <f t="shared" si="1"/>
        <v>0</v>
      </c>
      <c r="U30" s="40">
        <f t="shared" si="1"/>
        <v>0</v>
      </c>
      <c r="V30" s="40" t="e">
        <f t="shared" si="1"/>
        <v>#REF!</v>
      </c>
    </row>
    <row r="31" spans="1:26" s="18" customFormat="1" collapsed="1" x14ac:dyDescent="0.25">
      <c r="A31" s="129" t="s">
        <v>18</v>
      </c>
      <c r="B31" s="129"/>
      <c r="C31" s="129"/>
      <c r="D31" s="37">
        <f t="shared" ref="D31:V31" si="3">D23+D30</f>
        <v>0</v>
      </c>
      <c r="E31" s="37">
        <f t="shared" si="3"/>
        <v>0</v>
      </c>
      <c r="F31" s="37">
        <f t="shared" si="3"/>
        <v>0</v>
      </c>
      <c r="G31" s="37">
        <f t="shared" si="3"/>
        <v>0</v>
      </c>
      <c r="H31" s="88">
        <f>H23+H30</f>
        <v>5240229.4000000004</v>
      </c>
      <c r="I31" s="88">
        <f>I23+I30</f>
        <v>1828860.56</v>
      </c>
      <c r="J31" s="88">
        <f t="shared" si="3"/>
        <v>1004104.49</v>
      </c>
      <c r="K31" s="88">
        <f t="shared" si="3"/>
        <v>0</v>
      </c>
      <c r="L31" s="88">
        <f t="shared" si="3"/>
        <v>1628213.78</v>
      </c>
      <c r="M31" s="88">
        <f t="shared" si="3"/>
        <v>623770.56999999995</v>
      </c>
      <c r="N31" s="88">
        <f t="shared" ref="N31" si="4">N23+N30</f>
        <v>155280</v>
      </c>
      <c r="O31" s="37">
        <f t="shared" si="3"/>
        <v>0</v>
      </c>
      <c r="P31" s="37">
        <f t="shared" si="3"/>
        <v>4404</v>
      </c>
      <c r="Q31" s="37">
        <f>Q23+Q30</f>
        <v>774</v>
      </c>
      <c r="R31" s="37">
        <f t="shared" si="3"/>
        <v>0</v>
      </c>
      <c r="S31" s="37">
        <f t="shared" si="3"/>
        <v>0</v>
      </c>
      <c r="T31" s="37">
        <f t="shared" si="3"/>
        <v>0</v>
      </c>
      <c r="U31" s="37">
        <f t="shared" si="3"/>
        <v>0</v>
      </c>
      <c r="V31" s="37" t="e">
        <f t="shared" si="3"/>
        <v>#REF!</v>
      </c>
    </row>
    <row r="32" spans="1:26" s="18" customFormat="1" hidden="1" outlineLevel="1" x14ac:dyDescent="0.25">
      <c r="A32" s="105" t="s">
        <v>35</v>
      </c>
      <c r="B32" s="105"/>
      <c r="C32" s="105"/>
      <c r="D32" s="37"/>
      <c r="E32" s="37"/>
      <c r="F32" s="37"/>
      <c r="G32" s="37"/>
      <c r="H32" s="49"/>
      <c r="I32" s="37"/>
      <c r="J32" s="37"/>
      <c r="K32" s="37"/>
      <c r="L32" s="37"/>
      <c r="M32" s="37"/>
      <c r="N32" s="37"/>
      <c r="O32" s="37"/>
      <c r="P32" s="37"/>
      <c r="Q32" s="37"/>
      <c r="R32" s="30"/>
      <c r="S32" s="30"/>
      <c r="T32" s="30"/>
      <c r="U32" s="30"/>
      <c r="V32" s="30"/>
    </row>
    <row r="33" spans="1:26" s="18" customFormat="1" collapsed="1" x14ac:dyDescent="0.25">
      <c r="A33" s="104" t="s">
        <v>36</v>
      </c>
      <c r="B33" s="104"/>
      <c r="C33" s="104"/>
      <c r="D33" s="37"/>
      <c r="E33" s="37"/>
      <c r="F33" s="37"/>
      <c r="G33" s="37"/>
      <c r="H33" s="88">
        <f>+H31</f>
        <v>5240229.4000000004</v>
      </c>
      <c r="I33" s="37"/>
      <c r="J33" s="37"/>
      <c r="K33" s="37"/>
      <c r="L33" s="37"/>
      <c r="M33" s="37"/>
      <c r="N33" s="37"/>
      <c r="O33" s="37"/>
      <c r="P33" s="37"/>
      <c r="Q33" s="37"/>
      <c r="R33" s="30"/>
      <c r="S33" s="30"/>
      <c r="T33" s="30"/>
      <c r="U33" s="30"/>
      <c r="V33" s="30"/>
      <c r="Z33" s="82"/>
    </row>
    <row r="34" spans="1:26" s="18" customFormat="1" x14ac:dyDescent="0.25">
      <c r="A34" s="30"/>
      <c r="B34" s="30" t="s">
        <v>2</v>
      </c>
      <c r="C34" s="29"/>
      <c r="D34" s="29"/>
      <c r="E34" s="22"/>
      <c r="F34" s="31"/>
      <c r="G34" s="22"/>
      <c r="H34" s="32">
        <f>ROUND(H31*20%,2)</f>
        <v>1048045.88</v>
      </c>
      <c r="I34" s="22"/>
      <c r="J34" s="22"/>
      <c r="K34" s="22"/>
      <c r="L34" s="22"/>
      <c r="M34" s="22"/>
      <c r="N34" s="22"/>
      <c r="O34" s="22"/>
      <c r="P34" s="22"/>
      <c r="Q34" s="22"/>
      <c r="R34" s="30"/>
      <c r="S34" s="30"/>
      <c r="T34" s="30"/>
      <c r="U34" s="30"/>
      <c r="V34" s="30"/>
      <c r="Z34" s="82"/>
    </row>
    <row r="35" spans="1:26" s="18" customFormat="1" x14ac:dyDescent="0.25">
      <c r="A35" s="30"/>
      <c r="B35" s="30" t="s">
        <v>3</v>
      </c>
      <c r="C35" s="29"/>
      <c r="D35" s="29"/>
      <c r="E35" s="22"/>
      <c r="F35" s="31"/>
      <c r="G35" s="22"/>
      <c r="H35" s="32">
        <f>H31+H34</f>
        <v>6288275.2800000003</v>
      </c>
      <c r="I35" s="22"/>
      <c r="J35" s="22"/>
      <c r="K35" s="22"/>
      <c r="L35" s="22"/>
      <c r="M35" s="22"/>
      <c r="N35" s="22"/>
      <c r="O35" s="22"/>
      <c r="P35" s="22"/>
      <c r="Q35" s="22"/>
      <c r="R35" s="30"/>
      <c r="S35" s="30"/>
      <c r="T35" s="30"/>
      <c r="U35" s="30"/>
      <c r="V35" s="30"/>
      <c r="Z35" s="82"/>
    </row>
    <row r="36" spans="1:26" hidden="1" outlineLevel="1" x14ac:dyDescent="0.25">
      <c r="A36" s="114" t="s">
        <v>19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30"/>
      <c r="S36" s="30"/>
      <c r="T36" s="30"/>
      <c r="U36" s="30"/>
      <c r="V36" s="30"/>
      <c r="Z36" s="82"/>
    </row>
    <row r="37" spans="1:26" hidden="1" outlineLevel="1" x14ac:dyDescent="0.25">
      <c r="A37" s="57" t="s">
        <v>11</v>
      </c>
      <c r="B37" s="105" t="s">
        <v>12</v>
      </c>
      <c r="C37" s="105"/>
      <c r="D37" s="33"/>
      <c r="E37" s="28"/>
      <c r="F37" s="34"/>
      <c r="G37" s="28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0"/>
      <c r="T37" s="30"/>
      <c r="U37" s="30"/>
      <c r="V37" s="30"/>
      <c r="Z37" s="82"/>
    </row>
    <row r="38" spans="1:26" hidden="1" outlineLevel="1" x14ac:dyDescent="0.25">
      <c r="A38" s="101" t="s">
        <v>6</v>
      </c>
      <c r="B38" s="101"/>
      <c r="C38" s="101"/>
      <c r="D38" s="101"/>
      <c r="E38" s="101"/>
      <c r="F38" s="101"/>
      <c r="G38" s="26"/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30"/>
      <c r="S38" s="30"/>
      <c r="T38" s="30"/>
      <c r="U38" s="30"/>
      <c r="V38" s="30"/>
      <c r="Z38" s="82"/>
    </row>
    <row r="39" spans="1:26" hidden="1" outlineLevel="1" x14ac:dyDescent="0.25">
      <c r="A39" s="101" t="s">
        <v>56</v>
      </c>
      <c r="B39" s="101"/>
      <c r="C39" s="101"/>
      <c r="D39" s="101"/>
      <c r="E39" s="101"/>
      <c r="F39" s="101"/>
      <c r="G39" s="26"/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0"/>
      <c r="T39" s="30"/>
      <c r="U39" s="30"/>
      <c r="V39" s="30"/>
      <c r="Z39" s="82"/>
    </row>
    <row r="40" spans="1:26" hidden="1" outlineLevel="1" x14ac:dyDescent="0.25">
      <c r="A40" s="101" t="s">
        <v>13</v>
      </c>
      <c r="B40" s="101"/>
      <c r="C40" s="101"/>
      <c r="D40" s="101"/>
      <c r="E40" s="101"/>
      <c r="F40" s="101"/>
      <c r="G40" s="26"/>
      <c r="H40" s="27">
        <v>0</v>
      </c>
      <c r="I40" s="28"/>
      <c r="J40" s="28"/>
      <c r="K40" s="28"/>
      <c r="L40" s="28"/>
      <c r="M40" s="28"/>
      <c r="N40" s="28"/>
      <c r="O40" s="28"/>
      <c r="P40" s="28"/>
      <c r="Q40" s="28"/>
      <c r="R40" s="30"/>
      <c r="S40" s="30"/>
      <c r="T40" s="30"/>
      <c r="U40" s="30"/>
      <c r="V40" s="30"/>
    </row>
    <row r="41" spans="1:26" hidden="1" outlineLevel="1" x14ac:dyDescent="0.25">
      <c r="A41" s="30"/>
      <c r="B41" s="33" t="s">
        <v>39</v>
      </c>
      <c r="C41" s="41"/>
      <c r="D41" s="41">
        <f>D31</f>
        <v>0</v>
      </c>
      <c r="E41" s="41"/>
      <c r="F41" s="42"/>
      <c r="G41" s="41"/>
      <c r="H41" s="41">
        <f>H31+H38+H40</f>
        <v>5240229</v>
      </c>
      <c r="I41" s="41"/>
      <c r="J41" s="41"/>
      <c r="K41" s="41"/>
      <c r="L41" s="41"/>
      <c r="M41" s="41"/>
      <c r="N41" s="41"/>
      <c r="O41" s="41"/>
      <c r="P41" s="41"/>
      <c r="Q41" s="41"/>
      <c r="R41" s="48"/>
      <c r="S41" s="48"/>
      <c r="T41" s="48"/>
      <c r="U41" s="48"/>
      <c r="V41" s="48"/>
    </row>
    <row r="42" spans="1:26" s="15" customFormat="1" hidden="1" outlineLevel="1" x14ac:dyDescent="0.25">
      <c r="A42" s="124" t="s">
        <v>45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5"/>
      <c r="S42" s="5"/>
      <c r="T42" s="5"/>
      <c r="U42" s="5"/>
      <c r="V42" s="5"/>
      <c r="Y42" s="5"/>
    </row>
    <row r="43" spans="1:26" s="15" customFormat="1" hidden="1" outlineLevel="1" x14ac:dyDescent="0.25">
      <c r="A43" s="64"/>
      <c r="B43" s="73" t="s">
        <v>46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95"/>
      <c r="O43" s="65"/>
      <c r="P43" s="65"/>
      <c r="Q43" s="65"/>
      <c r="R43" s="5"/>
      <c r="S43" s="5"/>
      <c r="T43" s="5"/>
      <c r="U43" s="5"/>
      <c r="V43" s="5"/>
      <c r="Y43" s="5"/>
    </row>
    <row r="44" spans="1:26" ht="15.75" hidden="1" outlineLevel="1" x14ac:dyDescent="0.25">
      <c r="A44" s="11"/>
      <c r="B44" s="72" t="s">
        <v>47</v>
      </c>
      <c r="C44" s="8"/>
      <c r="D44" s="8"/>
      <c r="E44" s="8"/>
      <c r="F44" s="8"/>
      <c r="G44" s="20"/>
      <c r="H44" s="20"/>
      <c r="I44" s="8"/>
      <c r="J44" s="8"/>
      <c r="K44" s="8"/>
      <c r="L44" s="8"/>
      <c r="M44" s="8"/>
      <c r="N44" s="20"/>
      <c r="O44" s="8"/>
      <c r="P44" s="8"/>
      <c r="Q44" s="8"/>
    </row>
    <row r="45" spans="1:26" s="43" customFormat="1" ht="34.5" customHeight="1" collapsed="1" x14ac:dyDescent="0.25">
      <c r="B45" s="24" t="s">
        <v>62</v>
      </c>
      <c r="C45" s="44"/>
      <c r="D45" s="55"/>
      <c r="E45" s="44"/>
      <c r="F45" s="123" t="s">
        <v>25</v>
      </c>
      <c r="G45" s="123"/>
      <c r="H45" s="75"/>
      <c r="I45" s="89" t="s">
        <v>65</v>
      </c>
      <c r="J45" s="25"/>
      <c r="K45" s="96"/>
      <c r="L45" s="25"/>
      <c r="M45" s="25"/>
      <c r="N45" s="25"/>
      <c r="O45" s="25"/>
      <c r="P45" s="25"/>
      <c r="Q45" s="25"/>
      <c r="R45" s="5"/>
      <c r="S45" s="5"/>
      <c r="T45" s="5"/>
      <c r="U45" s="5"/>
      <c r="V45" s="5"/>
      <c r="Y45" s="5"/>
    </row>
    <row r="46" spans="1:26" s="43" customFormat="1" ht="15.75" x14ac:dyDescent="0.25">
      <c r="B46" s="24"/>
      <c r="C46" s="25"/>
      <c r="D46" s="25"/>
      <c r="E46" s="74"/>
      <c r="F46" s="25"/>
      <c r="G46" s="46"/>
      <c r="H46" s="45"/>
      <c r="I46" s="80"/>
      <c r="J46" s="25"/>
      <c r="K46" s="25"/>
      <c r="L46" s="25"/>
      <c r="M46" s="25"/>
      <c r="N46" s="25"/>
      <c r="O46" s="25"/>
      <c r="P46" s="25"/>
      <c r="Q46" s="25"/>
      <c r="R46" s="5"/>
      <c r="S46" s="5"/>
      <c r="T46" s="5"/>
      <c r="U46" s="5"/>
      <c r="V46" s="5"/>
      <c r="Y46" s="5"/>
    </row>
    <row r="47" spans="1:26" s="43" customFormat="1" ht="15.75" customHeight="1" x14ac:dyDescent="0.25">
      <c r="B47" s="24" t="s">
        <v>63</v>
      </c>
      <c r="C47" s="44"/>
      <c r="D47" s="56"/>
      <c r="E47" s="44"/>
      <c r="F47" s="56" t="s">
        <v>28</v>
      </c>
      <c r="G47" s="76"/>
      <c r="H47" s="76"/>
      <c r="I47" s="80" t="s">
        <v>64</v>
      </c>
      <c r="J47" s="25"/>
      <c r="K47" s="25"/>
      <c r="L47" s="25"/>
      <c r="M47" s="25"/>
      <c r="N47" s="25"/>
      <c r="O47" s="25"/>
      <c r="P47" s="25"/>
      <c r="Q47" s="25"/>
      <c r="R47" s="5"/>
      <c r="S47" s="5"/>
      <c r="T47" s="5"/>
      <c r="U47" s="5"/>
      <c r="V47" s="5"/>
      <c r="Y47" s="5"/>
    </row>
    <row r="48" spans="1:26" s="7" customFormat="1" ht="18.75" customHeight="1" x14ac:dyDescent="0.25">
      <c r="B48" s="19"/>
      <c r="C48" s="6"/>
      <c r="D48" s="6"/>
      <c r="E48" s="3"/>
      <c r="F48" s="21"/>
      <c r="G48" s="21"/>
      <c r="H48" s="21"/>
      <c r="I48" s="80"/>
      <c r="J48" s="2"/>
      <c r="K48" s="2"/>
      <c r="L48" s="2"/>
      <c r="M48" s="2"/>
      <c r="N48" s="2"/>
      <c r="O48" s="2"/>
      <c r="P48" s="2"/>
      <c r="Q48" s="2"/>
      <c r="R48" s="5"/>
      <c r="S48" s="5"/>
      <c r="T48" s="5"/>
      <c r="U48" s="5"/>
      <c r="V48" s="5"/>
      <c r="Y48" s="5"/>
    </row>
    <row r="49" spans="2:25" s="43" customFormat="1" ht="15.75" x14ac:dyDescent="0.25">
      <c r="B49" s="24" t="s">
        <v>53</v>
      </c>
      <c r="C49" s="44"/>
      <c r="D49" s="56"/>
      <c r="E49" s="44"/>
      <c r="F49" s="56"/>
      <c r="G49" s="76"/>
      <c r="H49" s="76"/>
      <c r="I49" s="80" t="s">
        <v>54</v>
      </c>
      <c r="J49" s="25"/>
      <c r="K49" s="25"/>
      <c r="L49" s="25"/>
      <c r="M49" s="25"/>
      <c r="N49" s="25"/>
      <c r="O49" s="25"/>
      <c r="P49" s="25"/>
      <c r="Q49" s="25"/>
      <c r="R49" s="5"/>
      <c r="S49" s="5"/>
      <c r="T49" s="5"/>
      <c r="U49" s="5"/>
      <c r="V49" s="5"/>
      <c r="Y49" s="5"/>
    </row>
    <row r="50" spans="2:25" ht="15.75" x14ac:dyDescent="0.25">
      <c r="C50" s="1"/>
      <c r="D50" s="1"/>
      <c r="E50" s="1"/>
      <c r="F50" s="4"/>
      <c r="G50" s="1"/>
      <c r="H50" s="1"/>
      <c r="I50" s="80"/>
      <c r="J50" s="1"/>
      <c r="K50" s="1"/>
      <c r="L50" s="1"/>
      <c r="M50" s="1"/>
      <c r="N50" s="1"/>
      <c r="O50" s="1"/>
      <c r="P50" s="1"/>
      <c r="Q50" s="1"/>
    </row>
    <row r="51" spans="2:25" ht="15.75" x14ac:dyDescent="0.25">
      <c r="C51" s="1"/>
      <c r="D51" s="1"/>
      <c r="E51" s="1"/>
      <c r="F51" s="4"/>
      <c r="G51" s="1"/>
      <c r="H51" s="1"/>
      <c r="I51" s="80"/>
      <c r="J51" s="1"/>
      <c r="K51" s="1"/>
      <c r="L51" s="1"/>
      <c r="M51" s="1"/>
      <c r="N51" s="1"/>
      <c r="O51" s="1"/>
      <c r="P51" s="1"/>
      <c r="Q51" s="1"/>
    </row>
    <row r="52" spans="2:25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25" ht="15.75" x14ac:dyDescent="0.25">
      <c r="C53" s="1"/>
      <c r="D53" s="1"/>
      <c r="E53" s="1"/>
      <c r="F53" s="4"/>
      <c r="G53" s="1"/>
      <c r="H53" s="1"/>
      <c r="I53" s="80"/>
      <c r="J53" s="1"/>
      <c r="K53" s="1"/>
      <c r="L53" s="1"/>
      <c r="M53" s="1"/>
      <c r="N53" s="1"/>
      <c r="O53" s="1"/>
      <c r="P53" s="1"/>
      <c r="Q53" s="1"/>
    </row>
    <row r="54" spans="2:25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25" ht="15.75" x14ac:dyDescent="0.25">
      <c r="C55" s="1"/>
      <c r="D55" s="1"/>
      <c r="E55" s="1"/>
      <c r="F55" s="4"/>
      <c r="G55" s="1"/>
      <c r="H55" s="1"/>
      <c r="I55" s="80"/>
      <c r="J55" s="1"/>
      <c r="K55" s="1"/>
      <c r="L55" s="1"/>
      <c r="M55" s="1"/>
      <c r="N55" s="1"/>
      <c r="O55" s="1"/>
      <c r="P55" s="1"/>
      <c r="Q55" s="1"/>
    </row>
    <row r="56" spans="2:25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25" ht="15.75" x14ac:dyDescent="0.25">
      <c r="C57" s="1"/>
      <c r="D57" s="1"/>
      <c r="E57" s="1"/>
      <c r="F57" s="4"/>
      <c r="G57" s="1"/>
      <c r="H57" s="1"/>
      <c r="I57" s="80"/>
      <c r="J57" s="1"/>
      <c r="K57" s="1"/>
      <c r="L57" s="1"/>
      <c r="M57" s="1"/>
      <c r="N57" s="1"/>
      <c r="O57" s="1"/>
      <c r="P57" s="1"/>
      <c r="Q57" s="1"/>
    </row>
    <row r="58" spans="2:25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25" ht="15.75" x14ac:dyDescent="0.25">
      <c r="C59" s="1"/>
      <c r="D59" s="1"/>
      <c r="E59" s="1"/>
      <c r="F59" s="4"/>
      <c r="G59" s="1"/>
      <c r="H59" s="1"/>
      <c r="I59" s="80"/>
      <c r="J59" s="1"/>
      <c r="K59" s="1"/>
      <c r="L59" s="1"/>
      <c r="M59" s="1"/>
      <c r="N59" s="1"/>
      <c r="O59" s="1"/>
      <c r="P59" s="1"/>
      <c r="Q59" s="1"/>
    </row>
    <row r="60" spans="2:25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25" ht="15.75" x14ac:dyDescent="0.25">
      <c r="C61" s="1"/>
      <c r="D61" s="1"/>
      <c r="E61" s="1"/>
      <c r="F61" s="4"/>
      <c r="G61" s="1"/>
      <c r="H61" s="1"/>
      <c r="I61" s="80"/>
      <c r="J61" s="1"/>
      <c r="K61" s="1"/>
      <c r="L61" s="1"/>
      <c r="M61" s="1"/>
      <c r="N61" s="1"/>
      <c r="O61" s="1"/>
      <c r="P61" s="1"/>
      <c r="Q61" s="1"/>
    </row>
    <row r="62" spans="2:25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25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25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</sheetData>
  <mergeCells count="44">
    <mergeCell ref="F45:G45"/>
    <mergeCell ref="A12:B12"/>
    <mergeCell ref="C12:D12"/>
    <mergeCell ref="A42:Q42"/>
    <mergeCell ref="A15:Q15"/>
    <mergeCell ref="D17:D18"/>
    <mergeCell ref="H17:H18"/>
    <mergeCell ref="A20:C20"/>
    <mergeCell ref="H16:Q16"/>
    <mergeCell ref="A16:A18"/>
    <mergeCell ref="A38:F38"/>
    <mergeCell ref="A23:C23"/>
    <mergeCell ref="A40:F40"/>
    <mergeCell ref="A31:C31"/>
    <mergeCell ref="B16:B18"/>
    <mergeCell ref="C16:C18"/>
    <mergeCell ref="A36:Q36"/>
    <mergeCell ref="B37:C37"/>
    <mergeCell ref="I17:Q17"/>
    <mergeCell ref="D16:G16"/>
    <mergeCell ref="E17:G17"/>
    <mergeCell ref="A28:C28"/>
    <mergeCell ref="A30:C30"/>
    <mergeCell ref="A33:C33"/>
    <mergeCell ref="A24:C24"/>
    <mergeCell ref="A25:C25"/>
    <mergeCell ref="A26:C26"/>
    <mergeCell ref="A27:C27"/>
    <mergeCell ref="A7:Q7"/>
    <mergeCell ref="A39:F39"/>
    <mergeCell ref="M2:Q2"/>
    <mergeCell ref="R16:V16"/>
    <mergeCell ref="R17:R18"/>
    <mergeCell ref="S17:V17"/>
    <mergeCell ref="A32:C32"/>
    <mergeCell ref="A5:V5"/>
    <mergeCell ref="A6:V6"/>
    <mergeCell ref="A9:Q9"/>
    <mergeCell ref="A14:B14"/>
    <mergeCell ref="C14:D14"/>
    <mergeCell ref="A11:B11"/>
    <mergeCell ref="C11:D11"/>
    <mergeCell ref="A13:B13"/>
    <mergeCell ref="C13:D13"/>
  </mergeCells>
  <pageMargins left="0.7" right="0.7" top="0.75" bottom="0.75" header="0.3" footer="0.3"/>
  <pageSetup paperSize="9" scale="7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2023-07-18T03:33:16Z</dcterms:modified>
</cp:coreProperties>
</file>