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ОППР\_02_ПЛАН 13-1 ИГЭС\План ремонтных затрат Ф. 13-1 2023\Закупки 2023г\АКЗ\"/>
    </mc:Choice>
  </mc:AlternateContent>
  <bookViews>
    <workbookView xWindow="0" yWindow="0" windowWidth="24000" windowHeight="9330"/>
  </bookViews>
  <sheets>
    <sheet name="Лист2" sheetId="5" r:id="rId1"/>
    <sheet name="Лист1" sheetId="6" r:id="rId2"/>
  </sheets>
  <definedNames>
    <definedName name="_xlnm._FilterDatabase" localSheetId="0" hidden="1">Лист2!$A$16:$L$47</definedName>
    <definedName name="_xlnm.Print_Area" localSheetId="0">Лист2!$A$1:$L$44</definedName>
  </definedNames>
  <calcPr calcId="162913"/>
</workbook>
</file>

<file path=xl/calcChain.xml><?xml version="1.0" encoding="utf-8"?>
<calcChain xmlns="http://schemas.openxmlformats.org/spreadsheetml/2006/main">
  <c r="I5" i="5" l="1"/>
  <c r="F11" i="6" l="1"/>
  <c r="F17" i="6" s="1"/>
  <c r="G17" i="6" s="1"/>
  <c r="F14" i="6"/>
  <c r="G14" i="6" s="1"/>
  <c r="F15" i="6"/>
  <c r="G15" i="6" s="1"/>
  <c r="F16" i="6"/>
  <c r="G8" i="6"/>
  <c r="G9" i="6"/>
  <c r="G10" i="6"/>
  <c r="G11" i="6"/>
  <c r="G16" i="6"/>
  <c r="G7" i="6"/>
  <c r="E20" i="6"/>
  <c r="E18" i="6"/>
  <c r="E8" i="6"/>
  <c r="E9" i="6"/>
  <c r="E10" i="6"/>
  <c r="E11" i="6"/>
  <c r="E14" i="6"/>
  <c r="E15" i="6"/>
  <c r="E16" i="6"/>
  <c r="E17" i="6"/>
  <c r="E7" i="6"/>
  <c r="G18" i="6" l="1"/>
  <c r="G19" i="6" s="1"/>
</calcChain>
</file>

<file path=xl/sharedStrings.xml><?xml version="1.0" encoding="utf-8"?>
<sst xmlns="http://schemas.openxmlformats.org/spreadsheetml/2006/main" count="117" uniqueCount="51">
  <si>
    <t>СОГЛАСОВАНО:</t>
  </si>
  <si>
    <t xml:space="preserve">УТВЕРЖДАЮ: </t>
  </si>
  <si>
    <t>(категория ремонта)</t>
  </si>
  <si>
    <t>(наименование объекта, станционный номер, инвентарный номер)</t>
  </si>
  <si>
    <t>№ п.п.</t>
  </si>
  <si>
    <t>Наименование работ</t>
  </si>
  <si>
    <t>Объем работ</t>
  </si>
  <si>
    <t>Демонтируемый материал</t>
  </si>
  <si>
    <t>Потребность в основных материалах и зап.частях*</t>
  </si>
  <si>
    <t>Ед. изм.</t>
  </si>
  <si>
    <t>Кол-во</t>
  </si>
  <si>
    <t>Наименование</t>
  </si>
  <si>
    <t>Использование (лом, утиль, мусор, реализация, повторное исп.)</t>
  </si>
  <si>
    <t>Поставка (заказчик/ подрядчик)</t>
  </si>
  <si>
    <t>кг</t>
  </si>
  <si>
    <t>А.Н. Николаев</t>
  </si>
  <si>
    <t>1</t>
  </si>
  <si>
    <t>подрядчик</t>
  </si>
  <si>
    <t>Ветошь</t>
  </si>
  <si>
    <t>Э.Г. Синев</t>
  </si>
  <si>
    <t xml:space="preserve">Заказчик: </t>
  </si>
  <si>
    <t xml:space="preserve">Подрядчик:  </t>
  </si>
  <si>
    <t>Главный инженер</t>
  </si>
  <si>
    <t>Необходимость работ подтверждаем</t>
  </si>
  <si>
    <t>Дирктор филиала 
ООО «ЕвроСибЭнерго-Гидрогенерация»
 Иркутская ГЭС</t>
  </si>
  <si>
    <t>Приложение № к  договору №     г.</t>
  </si>
  <si>
    <t>_______________</t>
  </si>
  <si>
    <t xml:space="preserve">Антикоррозионная защита металлоконструкций. </t>
  </si>
  <si>
    <t>10м2</t>
  </si>
  <si>
    <t>Ацетон технический, сорт высший</t>
  </si>
  <si>
    <t>л</t>
  </si>
  <si>
    <t xml:space="preserve">Начальник ОЭЦ </t>
  </si>
  <si>
    <t xml:space="preserve">Начальник УЭМО </t>
  </si>
  <si>
    <t>т</t>
  </si>
  <si>
    <t>П.В. Потемкин</t>
  </si>
  <si>
    <t>Ведущий инженер департамента по ремонту  ООО «ЕвроСибЭнерго-Гидрогенерация»</t>
  </si>
  <si>
    <t xml:space="preserve"> _______________В.А. Чеверда</t>
  </si>
  <si>
    <t>"____" ________________ 2022г.</t>
  </si>
  <si>
    <t>В.П. Гаримыко</t>
  </si>
  <si>
    <t>И.о. главного инженера</t>
  </si>
  <si>
    <t>WG-Weleforce (comp.A) (12л) (Серый)</t>
  </si>
  <si>
    <t>WG-Weleforce (comp.B) (6л), отвердитель</t>
  </si>
  <si>
    <t>WG-Welethinner EP (10л) Растворитель</t>
  </si>
  <si>
    <t>Раздел 1. IGS40MEB10AB010KB07 Затвор регулирующий водосброс №7</t>
  </si>
  <si>
    <r>
      <t>16,66</t>
    </r>
    <r>
      <rPr>
        <i/>
        <sz val="7"/>
        <rFont val="Times New Roman"/>
        <family val="1"/>
        <charset val="204"/>
      </rPr>
      <t xml:space="preserve">
166,6 / 10</t>
    </r>
  </si>
  <si>
    <t>Раздел 2. IGS70MEB10AB010KB08 Затвор регулирующий водосброс №14</t>
  </si>
  <si>
    <t>Раздел 3. IGS80MEB10AB010KB07 Затвор регулирующий водосброс №15</t>
  </si>
  <si>
    <t>Раздел 4. IGS80MEB10AB010KB04 Затвор регулирующий водосброс №16</t>
  </si>
  <si>
    <r>
      <t>Ремонт лакокрасочного покрытия: на 1-й слой</t>
    </r>
    <r>
      <rPr>
        <i/>
        <sz val="8"/>
        <rFont val="Times New Roman"/>
        <family val="1"/>
        <charset val="204"/>
      </rPr>
      <t xml:space="preserve">
(прим.3 При производстве работ многокомпонентными лакокрасочными материалами, применяемыми комплексно с отвердителями, пигментами, наполнителями и др.)</t>
    </r>
  </si>
  <si>
    <t xml:space="preserve">Затвор регулирующий водосброс №7, 14, 15, 16 инв. №054338, 054345-054347 (ТГ0001128, ТГ0001135-ТГ0001137). </t>
  </si>
  <si>
    <t>Ведомость объемов работ №2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</si>
</sst>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_-* #,##0.00_р_._-;\-* #,##0.00_р_._-;_-* &quot;-&quot;??_р_._-;_-@_-"/>
  </numFmts>
  <fonts count="28" x14ac:knownFonts="1">
    <font>
      <sz val="11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sz val="12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7"/>
      <name val="Times New Roman"/>
      <family val="1"/>
      <charset val="204"/>
    </font>
    <font>
      <sz val="11"/>
      <color rgb="FF00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8">
    <xf numFmtId="0" fontId="0" fillId="0" borderId="0"/>
    <xf numFmtId="0" fontId="2" fillId="0" borderId="0"/>
    <xf numFmtId="0" fontId="1" fillId="0" borderId="0"/>
    <xf numFmtId="0" fontId="27" fillId="0" borderId="0"/>
    <xf numFmtId="0" fontId="27" fillId="0" borderId="0"/>
    <xf numFmtId="0" fontId="2" fillId="0" borderId="0"/>
    <xf numFmtId="168" fontId="2" fillId="0" borderId="0" applyFont="0" applyFill="0" applyBorder="0" applyAlignment="0" applyProtection="0"/>
    <xf numFmtId="0" fontId="27" fillId="0" borderId="0"/>
  </cellStyleXfs>
  <cellXfs count="116">
    <xf numFmtId="0" fontId="0" fillId="0" borderId="0" xfId="0"/>
    <xf numFmtId="0" fontId="6" fillId="0" borderId="0" xfId="1" applyFont="1" applyFill="1" applyBorder="1"/>
    <xf numFmtId="0" fontId="7" fillId="0" borderId="0" xfId="1" applyFont="1" applyFill="1" applyBorder="1" applyAlignment="1">
      <alignment horizontal="center" vertical="top"/>
    </xf>
    <xf numFmtId="0" fontId="9" fillId="0" borderId="0" xfId="1" applyFont="1" applyFill="1" applyAlignment="1">
      <alignment horizontal="center" vertical="top"/>
    </xf>
    <xf numFmtId="2" fontId="8" fillId="0" borderId="0" xfId="1" applyNumberFormat="1" applyFont="1" applyFill="1"/>
    <xf numFmtId="0" fontId="4" fillId="0" borderId="0" xfId="1" applyFont="1" applyFill="1" applyAlignment="1">
      <alignment horizontal="center" vertical="top"/>
    </xf>
    <xf numFmtId="49" fontId="4" fillId="0" borderId="0" xfId="1" applyNumberFormat="1" applyFont="1" applyFill="1" applyAlignment="1">
      <alignment horizontal="left" vertical="top" wrapText="1"/>
    </xf>
    <xf numFmtId="0" fontId="4" fillId="0" borderId="0" xfId="1" applyFont="1" applyFill="1" applyAlignment="1">
      <alignment horizontal="left" vertical="top" wrapText="1"/>
    </xf>
    <xf numFmtId="0" fontId="4" fillId="0" borderId="0" xfId="1" applyNumberFormat="1" applyFont="1" applyFill="1" applyAlignment="1">
      <alignment horizontal="center" vertical="top" wrapText="1"/>
    </xf>
    <xf numFmtId="0" fontId="4" fillId="0" borderId="0" xfId="1" applyNumberFormat="1" applyFont="1" applyFill="1" applyAlignment="1">
      <alignment horizontal="right" vertical="top"/>
    </xf>
    <xf numFmtId="0" fontId="4" fillId="0" borderId="0" xfId="1" applyFont="1" applyFill="1"/>
    <xf numFmtId="0" fontId="4" fillId="0" borderId="11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  <xf numFmtId="0" fontId="8" fillId="0" borderId="0" xfId="1" applyFont="1" applyFill="1" applyAlignment="1"/>
    <xf numFmtId="0" fontId="11" fillId="0" borderId="0" xfId="0" applyFont="1"/>
    <xf numFmtId="0" fontId="12" fillId="0" borderId="0" xfId="0" applyFont="1"/>
    <xf numFmtId="0" fontId="12" fillId="0" borderId="0" xfId="0" applyFont="1" applyFill="1"/>
    <xf numFmtId="0" fontId="11" fillId="2" borderId="0" xfId="0" applyFont="1" applyFill="1"/>
    <xf numFmtId="0" fontId="9" fillId="0" borderId="0" xfId="1" applyFont="1" applyFill="1" applyAlignment="1">
      <alignment horizontal="center"/>
    </xf>
    <xf numFmtId="0" fontId="13" fillId="0" borderId="0" xfId="1" applyFont="1" applyFill="1" applyAlignment="1">
      <alignment horizontal="left"/>
    </xf>
    <xf numFmtId="0" fontId="8" fillId="0" borderId="0" xfId="1" applyFont="1" applyFill="1" applyAlignment="1">
      <alignment horizontal="left" wrapText="1"/>
    </xf>
    <xf numFmtId="0" fontId="8" fillId="0" borderId="0" xfId="1" applyFont="1" applyFill="1" applyAlignment="1">
      <alignment horizontal="center"/>
    </xf>
    <xf numFmtId="0" fontId="8" fillId="0" borderId="0" xfId="1" applyNumberFormat="1" applyFont="1" applyFill="1" applyAlignment="1">
      <alignment horizontal="center" wrapText="1"/>
    </xf>
    <xf numFmtId="0" fontId="8" fillId="0" borderId="0" xfId="0" applyFont="1" applyAlignment="1"/>
    <xf numFmtId="0" fontId="8" fillId="0" borderId="0" xfId="1" applyFont="1" applyFill="1" applyAlignment="1">
      <alignment horizontal="left"/>
    </xf>
    <xf numFmtId="0" fontId="8" fillId="0" borderId="0" xfId="0" applyFont="1" applyFill="1" applyAlignment="1">
      <alignment horizontal="left"/>
    </xf>
    <xf numFmtId="0" fontId="8" fillId="0" borderId="0" xfId="0" applyFont="1" applyFill="1" applyAlignment="1">
      <alignment horizontal="left" wrapText="1"/>
    </xf>
    <xf numFmtId="0" fontId="8" fillId="0" borderId="0" xfId="0" applyFont="1" applyFill="1" applyAlignment="1">
      <alignment horizontal="center"/>
    </xf>
    <xf numFmtId="0" fontId="8" fillId="0" borderId="0" xfId="0" applyNumberFormat="1" applyFont="1" applyFill="1" applyAlignment="1">
      <alignment horizontal="center" wrapText="1"/>
    </xf>
    <xf numFmtId="0" fontId="8" fillId="0" borderId="0" xfId="0" applyFont="1" applyFill="1" applyAlignment="1"/>
    <xf numFmtId="0" fontId="9" fillId="0" borderId="0" xfId="1" applyFont="1" applyFill="1" applyAlignment="1">
      <alignment horizontal="center"/>
    </xf>
    <xf numFmtId="0" fontId="4" fillId="0" borderId="0" xfId="0" applyFont="1" applyAlignment="1"/>
    <xf numFmtId="0" fontId="4" fillId="0" borderId="0" xfId="0" applyFont="1" applyFill="1" applyAlignment="1"/>
    <xf numFmtId="0" fontId="3" fillId="0" borderId="0" xfId="1" applyFont="1" applyFill="1" applyAlignment="1">
      <alignment horizontal="center" vertical="top"/>
    </xf>
    <xf numFmtId="0" fontId="4" fillId="0" borderId="13" xfId="1" applyFont="1" applyFill="1" applyBorder="1" applyAlignment="1">
      <alignment horizontal="center" vertical="center" wrapText="1"/>
    </xf>
    <xf numFmtId="0" fontId="16" fillId="0" borderId="0" xfId="0" applyFont="1"/>
    <xf numFmtId="0" fontId="17" fillId="0" borderId="0" xfId="0" applyFont="1" applyFill="1" applyAlignment="1"/>
    <xf numFmtId="0" fontId="18" fillId="0" borderId="0" xfId="0" applyFont="1" applyFill="1" applyAlignment="1"/>
    <xf numFmtId="0" fontId="17" fillId="0" borderId="0" xfId="0" applyFont="1" applyFill="1" applyAlignment="1">
      <alignment vertical="top"/>
    </xf>
    <xf numFmtId="0" fontId="14" fillId="0" borderId="0" xfId="0" applyFont="1" applyFill="1" applyAlignment="1"/>
    <xf numFmtId="0" fontId="8" fillId="0" borderId="0" xfId="0" applyFont="1" applyFill="1"/>
    <xf numFmtId="0" fontId="19" fillId="0" borderId="0" xfId="0" applyFont="1" applyFill="1"/>
    <xf numFmtId="0" fontId="19" fillId="0" borderId="0" xfId="0" applyFont="1"/>
    <xf numFmtId="0" fontId="8" fillId="0" borderId="0" xfId="1" applyFont="1" applyFill="1"/>
    <xf numFmtId="0" fontId="8" fillId="0" borderId="0" xfId="1" applyFont="1"/>
    <xf numFmtId="0" fontId="8" fillId="0" borderId="0" xfId="1" applyFont="1" applyFill="1" applyAlignment="1">
      <alignment horizontal="left" wrapText="1"/>
    </xf>
    <xf numFmtId="0" fontId="8" fillId="0" borderId="0" xfId="1" applyFont="1" applyFill="1" applyAlignment="1">
      <alignment horizontal="left" wrapText="1"/>
    </xf>
    <xf numFmtId="0" fontId="21" fillId="0" borderId="0" xfId="1" applyFont="1" applyFill="1" applyAlignment="1">
      <alignment horizontal="right"/>
    </xf>
    <xf numFmtId="0" fontId="22" fillId="0" borderId="0" xfId="1" applyFont="1" applyFill="1" applyAlignment="1">
      <alignment horizontal="left"/>
    </xf>
    <xf numFmtId="49" fontId="20" fillId="0" borderId="0" xfId="1" applyNumberFormat="1" applyFont="1" applyFill="1" applyAlignment="1">
      <alignment horizontal="left" wrapText="1"/>
    </xf>
    <xf numFmtId="0" fontId="20" fillId="0" borderId="0" xfId="1" applyFont="1" applyFill="1" applyAlignment="1">
      <alignment horizontal="left"/>
    </xf>
    <xf numFmtId="0" fontId="20" fillId="0" borderId="0" xfId="0" applyFont="1" applyFill="1" applyAlignment="1">
      <alignment horizontal="left"/>
    </xf>
    <xf numFmtId="49" fontId="20" fillId="0" borderId="0" xfId="0" applyNumberFormat="1" applyFont="1" applyFill="1" applyAlignment="1">
      <alignment horizontal="left" wrapText="1"/>
    </xf>
    <xf numFmtId="0" fontId="4" fillId="0" borderId="0" xfId="1" applyFont="1"/>
    <xf numFmtId="0" fontId="22" fillId="0" borderId="0" xfId="0" applyFont="1" applyFill="1" applyAlignment="1">
      <alignment horizontal="left"/>
    </xf>
    <xf numFmtId="0" fontId="11" fillId="0" borderId="0" xfId="0" applyFont="1" applyFill="1"/>
    <xf numFmtId="0" fontId="8" fillId="2" borderId="0" xfId="1" applyFont="1" applyFill="1" applyAlignment="1">
      <alignment vertical="top" wrapText="1"/>
    </xf>
    <xf numFmtId="0" fontId="4" fillId="0" borderId="0" xfId="1" applyFont="1" applyFill="1" applyBorder="1" applyAlignment="1"/>
    <xf numFmtId="0" fontId="13" fillId="0" borderId="0" xfId="0" applyFont="1" applyFill="1" applyBorder="1" applyAlignment="1">
      <alignment horizontal="left"/>
    </xf>
    <xf numFmtId="0" fontId="8" fillId="0" borderId="0" xfId="1" applyFont="1" applyFill="1" applyBorder="1" applyAlignment="1"/>
    <xf numFmtId="2" fontId="8" fillId="0" borderId="0" xfId="1" applyNumberFormat="1" applyFont="1" applyFill="1" applyBorder="1"/>
    <xf numFmtId="0" fontId="8" fillId="0" borderId="0" xfId="0" applyFont="1" applyFill="1" applyBorder="1"/>
    <xf numFmtId="2" fontId="8" fillId="0" borderId="0" xfId="1" applyNumberFormat="1" applyFont="1" applyFill="1" applyBorder="1" applyAlignment="1"/>
    <xf numFmtId="0" fontId="8" fillId="0" borderId="0" xfId="0" applyFont="1" applyFill="1" applyBorder="1" applyAlignment="1"/>
    <xf numFmtId="0" fontId="11" fillId="0" borderId="0" xfId="0" applyFont="1" applyFill="1" applyBorder="1"/>
    <xf numFmtId="0" fontId="12" fillId="0" borderId="0" xfId="0" applyFont="1" applyFill="1" applyBorder="1" applyAlignment="1"/>
    <xf numFmtId="0" fontId="11" fillId="0" borderId="0" xfId="0" applyFont="1" applyFill="1" applyBorder="1" applyAlignment="1"/>
    <xf numFmtId="0" fontId="4" fillId="0" borderId="3" xfId="1" applyFont="1" applyFill="1" applyBorder="1" applyAlignment="1">
      <alignment horizontal="center"/>
    </xf>
    <xf numFmtId="0" fontId="4" fillId="0" borderId="4" xfId="1" applyFont="1" applyFill="1" applyBorder="1" applyAlignment="1">
      <alignment horizontal="center"/>
    </xf>
    <xf numFmtId="0" fontId="4" fillId="0" borderId="4" xfId="1" applyFont="1" applyFill="1" applyBorder="1" applyAlignment="1">
      <alignment horizontal="center" vertical="top"/>
    </xf>
    <xf numFmtId="0" fontId="4" fillId="0" borderId="16" xfId="1" applyFont="1" applyFill="1" applyBorder="1" applyAlignment="1">
      <alignment horizontal="center" vertical="top"/>
    </xf>
    <xf numFmtId="0" fontId="5" fillId="0" borderId="1" xfId="0" applyNumberFormat="1" applyFont="1" applyBorder="1" applyAlignment="1">
      <alignment horizontal="center" vertical="top" wrapText="1"/>
    </xf>
    <xf numFmtId="0" fontId="23" fillId="0" borderId="1" xfId="0" applyNumberFormat="1" applyFont="1" applyFill="1" applyBorder="1" applyAlignment="1" applyProtection="1">
      <alignment horizontal="center" vertical="top" wrapText="1"/>
    </xf>
    <xf numFmtId="0" fontId="8" fillId="0" borderId="0" xfId="1" applyFont="1" applyFill="1" applyAlignment="1">
      <alignment horizontal="left" vertical="top" wrapText="1"/>
    </xf>
    <xf numFmtId="0" fontId="4" fillId="0" borderId="5" xfId="1" applyFont="1" applyFill="1" applyBorder="1" applyAlignment="1">
      <alignment horizontal="center" vertical="center" wrapText="1"/>
    </xf>
    <xf numFmtId="0" fontId="4" fillId="0" borderId="7" xfId="1" applyFont="1" applyFill="1" applyBorder="1" applyAlignment="1">
      <alignment horizontal="center" vertical="center" wrapText="1"/>
    </xf>
    <xf numFmtId="0" fontId="4" fillId="0" borderId="8" xfId="1" applyFont="1" applyFill="1" applyBorder="1" applyAlignment="1">
      <alignment horizontal="center" vertical="center" wrapText="1"/>
    </xf>
    <xf numFmtId="0" fontId="20" fillId="0" borderId="0" xfId="1" applyFont="1" applyFill="1" applyAlignment="1">
      <alignment horizontal="left" wrapText="1"/>
    </xf>
    <xf numFmtId="0" fontId="8" fillId="0" borderId="0" xfId="1" applyFont="1" applyFill="1" applyAlignment="1">
      <alignment horizontal="left" wrapText="1"/>
    </xf>
    <xf numFmtId="0" fontId="4" fillId="0" borderId="9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top" wrapText="1"/>
    </xf>
    <xf numFmtId="0" fontId="9" fillId="0" borderId="0" xfId="1" applyFont="1" applyFill="1" applyAlignment="1">
      <alignment horizontal="center"/>
    </xf>
    <xf numFmtId="0" fontId="3" fillId="0" borderId="0" xfId="1" applyFont="1" applyFill="1" applyAlignment="1">
      <alignment horizontal="center"/>
    </xf>
    <xf numFmtId="0" fontId="10" fillId="0" borderId="0" xfId="1" applyFont="1" applyFill="1" applyAlignment="1">
      <alignment horizontal="center" wrapText="1"/>
    </xf>
    <xf numFmtId="0" fontId="10" fillId="0" borderId="0" xfId="1" applyFont="1" applyFill="1" applyAlignment="1">
      <alignment horizontal="center"/>
    </xf>
    <xf numFmtId="0" fontId="15" fillId="0" borderId="0" xfId="1" applyFont="1" applyFill="1" applyAlignment="1">
      <alignment horizontal="center"/>
    </xf>
    <xf numFmtId="0" fontId="6" fillId="0" borderId="0" xfId="1" applyFont="1" applyFill="1" applyAlignment="1">
      <alignment horizontal="center" vertical="top"/>
    </xf>
    <xf numFmtId="0" fontId="4" fillId="0" borderId="0" xfId="1" applyFont="1" applyFill="1" applyAlignment="1">
      <alignment horizontal="center" vertical="top"/>
    </xf>
    <xf numFmtId="0" fontId="15" fillId="0" borderId="0" xfId="1" applyFont="1" applyFill="1" applyAlignment="1">
      <alignment horizontal="center" vertical="top"/>
    </xf>
    <xf numFmtId="0" fontId="6" fillId="0" borderId="0" xfId="1" applyFont="1" applyFill="1" applyBorder="1" applyAlignment="1">
      <alignment horizontal="center" vertical="top"/>
    </xf>
    <xf numFmtId="0" fontId="4" fillId="0" borderId="0" xfId="1" applyFont="1" applyFill="1" applyBorder="1" applyAlignment="1">
      <alignment horizontal="center" vertical="top"/>
    </xf>
    <xf numFmtId="0" fontId="4" fillId="0" borderId="3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23" fillId="0" borderId="1" xfId="0" applyNumberFormat="1" applyFont="1" applyFill="1" applyBorder="1" applyAlignment="1" applyProtection="1">
      <alignment vertical="top" wrapText="1"/>
    </xf>
    <xf numFmtId="0" fontId="4" fillId="0" borderId="1" xfId="1" applyFont="1" applyBorder="1" applyAlignment="1">
      <alignment vertical="top" wrapText="1"/>
    </xf>
    <xf numFmtId="0" fontId="4" fillId="0" borderId="1" xfId="1" applyFont="1" applyBorder="1" applyAlignment="1">
      <alignment horizontal="left" vertical="top" wrapText="1"/>
    </xf>
    <xf numFmtId="0" fontId="4" fillId="0" borderId="1" xfId="1" applyFont="1" applyBorder="1" applyAlignment="1">
      <alignment horizontal="center" vertical="top" wrapText="1"/>
    </xf>
    <xf numFmtId="0" fontId="5" fillId="0" borderId="1" xfId="1" applyNumberFormat="1" applyFont="1" applyBorder="1" applyAlignment="1">
      <alignment horizontal="center" vertical="top" wrapText="1"/>
    </xf>
    <xf numFmtId="0" fontId="3" fillId="0" borderId="1" xfId="1" applyFont="1" applyFill="1" applyBorder="1" applyAlignment="1">
      <alignment vertical="center" wrapText="1"/>
    </xf>
    <xf numFmtId="0" fontId="3" fillId="0" borderId="1" xfId="1" applyFont="1" applyFill="1" applyBorder="1" applyAlignment="1">
      <alignment vertical="top" wrapText="1"/>
    </xf>
    <xf numFmtId="0" fontId="16" fillId="0" borderId="1" xfId="0" applyFont="1" applyBorder="1" applyAlignment="1">
      <alignment vertical="top"/>
    </xf>
    <xf numFmtId="0" fontId="4" fillId="0" borderId="1" xfId="1" applyFont="1" applyBorder="1" applyAlignment="1">
      <alignment horizontal="left" vertical="top" wrapText="1"/>
    </xf>
    <xf numFmtId="0" fontId="4" fillId="0" borderId="1" xfId="1" applyFont="1" applyBorder="1" applyAlignment="1">
      <alignment horizontal="center" vertical="top" wrapText="1"/>
    </xf>
    <xf numFmtId="0" fontId="5" fillId="0" borderId="1" xfId="1" applyNumberFormat="1" applyFont="1" applyBorder="1" applyAlignment="1">
      <alignment horizontal="center" vertical="top" wrapText="1"/>
    </xf>
    <xf numFmtId="0" fontId="4" fillId="0" borderId="1" xfId="1" applyFont="1" applyBorder="1" applyAlignment="1">
      <alignment vertical="top"/>
    </xf>
    <xf numFmtId="0" fontId="24" fillId="0" borderId="1" xfId="1" applyNumberFormat="1" applyFont="1" applyBorder="1" applyAlignment="1">
      <alignment vertical="top"/>
    </xf>
    <xf numFmtId="0" fontId="4" fillId="0" borderId="14" xfId="1" quotePrefix="1" applyNumberFormat="1" applyFont="1" applyBorder="1" applyAlignment="1">
      <alignment horizontal="center" vertical="top"/>
    </xf>
    <xf numFmtId="0" fontId="4" fillId="0" borderId="2" xfId="1" quotePrefix="1" applyNumberFormat="1" applyFont="1" applyBorder="1" applyAlignment="1">
      <alignment horizontal="center" vertical="top"/>
    </xf>
    <xf numFmtId="0" fontId="4" fillId="0" borderId="15" xfId="1" quotePrefix="1" applyNumberFormat="1" applyFont="1" applyBorder="1" applyAlignment="1">
      <alignment horizontal="center" vertical="top"/>
    </xf>
    <xf numFmtId="0" fontId="4" fillId="0" borderId="1" xfId="1" applyFont="1" applyBorder="1" applyAlignment="1">
      <alignment horizontal="center" vertical="top" wrapText="1"/>
    </xf>
    <xf numFmtId="0" fontId="5" fillId="0" borderId="1" xfId="1" applyNumberFormat="1" applyFont="1" applyBorder="1" applyAlignment="1">
      <alignment horizontal="center" vertical="top" wrapText="1"/>
    </xf>
    <xf numFmtId="0" fontId="4" fillId="0" borderId="1" xfId="1" applyFont="1" applyBorder="1" applyAlignment="1">
      <alignment horizontal="left" vertical="top" wrapText="1"/>
    </xf>
    <xf numFmtId="0" fontId="12" fillId="0" borderId="0" xfId="0" applyFont="1" applyFill="1" applyAlignment="1"/>
  </cellXfs>
  <cellStyles count="8">
    <cellStyle name="Обычный" xfId="0" builtinId="0"/>
    <cellStyle name="Обычный 2" xfId="1"/>
    <cellStyle name="Обычный 3" xfId="5"/>
    <cellStyle name="Обычный 4" xfId="7"/>
    <cellStyle name="Обычный 5" xfId="2"/>
    <cellStyle name="Обычный 5 2" xfId="4"/>
    <cellStyle name="Обычный 6" xfId="3"/>
    <cellStyle name="Финансовый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T48"/>
  <sheetViews>
    <sheetView tabSelected="1" view="pageBreakPreview" topLeftCell="A34" zoomScaleNormal="100" zoomScaleSheetLayoutView="100" workbookViewId="0">
      <selection activeCell="G18" sqref="G18:G22"/>
    </sheetView>
  </sheetViews>
  <sheetFormatPr defaultRowHeight="15" x14ac:dyDescent="0.25"/>
  <cols>
    <col min="1" max="1" width="5.28515625" style="15" customWidth="1"/>
    <col min="2" max="2" width="30.28515625" style="15" customWidth="1"/>
    <col min="3" max="3" width="11.42578125" style="15" customWidth="1"/>
    <col min="4" max="4" width="9.28515625" style="15" customWidth="1"/>
    <col min="5" max="5" width="13.140625" style="16" customWidth="1"/>
    <col min="6" max="6" width="6.7109375" style="16" customWidth="1"/>
    <col min="7" max="7" width="7.28515625" style="16" customWidth="1"/>
    <col min="8" max="8" width="13.85546875" style="16" customWidth="1"/>
    <col min="9" max="9" width="21.7109375" style="16" customWidth="1"/>
    <col min="10" max="10" width="9.140625" style="16"/>
    <col min="11" max="11" width="10.28515625" style="16" customWidth="1"/>
    <col min="12" max="12" width="10.28515625" style="35" customWidth="1"/>
    <col min="13" max="16384" width="9.140625" style="15"/>
  </cols>
  <sheetData>
    <row r="1" spans="1:12" s="14" customFormat="1" ht="2.25" customHeight="1" x14ac:dyDescent="0.25">
      <c r="A1" s="5"/>
      <c r="B1" s="6"/>
      <c r="C1" s="7"/>
      <c r="D1" s="5"/>
      <c r="E1" s="8"/>
      <c r="F1" s="9"/>
      <c r="G1" s="10"/>
      <c r="H1" s="10"/>
      <c r="I1" s="10"/>
      <c r="J1" s="10"/>
      <c r="K1" s="10"/>
      <c r="L1" s="47" t="s">
        <v>25</v>
      </c>
    </row>
    <row r="2" spans="1:12" s="23" customFormat="1" ht="18.75" customHeight="1" x14ac:dyDescent="0.25">
      <c r="A2" s="48" t="s">
        <v>0</v>
      </c>
      <c r="B2" s="49"/>
      <c r="C2" s="20"/>
      <c r="D2" s="21"/>
      <c r="E2" s="22"/>
      <c r="F2" s="13"/>
      <c r="G2" s="13"/>
      <c r="H2" s="13"/>
      <c r="I2" s="19" t="s">
        <v>1</v>
      </c>
      <c r="J2" s="29"/>
      <c r="K2" s="13"/>
      <c r="L2" s="31"/>
    </row>
    <row r="3" spans="1:12" s="23" customFormat="1" ht="50.25" customHeight="1" x14ac:dyDescent="0.25">
      <c r="A3" s="77"/>
      <c r="B3" s="77"/>
      <c r="C3" s="46"/>
      <c r="D3" s="21"/>
      <c r="E3" s="22"/>
      <c r="F3" s="13"/>
      <c r="G3" s="13"/>
      <c r="H3" s="13"/>
      <c r="I3" s="78" t="s">
        <v>24</v>
      </c>
      <c r="J3" s="78"/>
      <c r="K3" s="78"/>
      <c r="L3" s="78"/>
    </row>
    <row r="4" spans="1:12" s="23" customFormat="1" ht="25.5" customHeight="1" x14ac:dyDescent="0.25">
      <c r="A4" s="50" t="s">
        <v>26</v>
      </c>
      <c r="B4" s="49"/>
      <c r="C4" s="45"/>
      <c r="D4" s="21"/>
      <c r="E4" s="22"/>
      <c r="F4" s="13"/>
      <c r="G4" s="13"/>
      <c r="H4" s="13"/>
      <c r="I4" s="24" t="s">
        <v>36</v>
      </c>
      <c r="J4" s="29"/>
      <c r="K4" s="13"/>
      <c r="L4" s="31"/>
    </row>
    <row r="5" spans="1:12" s="29" customFormat="1" ht="27" customHeight="1" x14ac:dyDescent="0.25">
      <c r="A5" s="51" t="s">
        <v>37</v>
      </c>
      <c r="B5" s="52"/>
      <c r="C5" s="26"/>
      <c r="D5" s="27"/>
      <c r="E5" s="28"/>
      <c r="I5" s="25" t="str">
        <f>A5</f>
        <v>"____" ________________ 2022г.</v>
      </c>
      <c r="L5" s="32"/>
    </row>
    <row r="6" spans="1:12" s="14" customFormat="1" ht="9.75" customHeight="1" x14ac:dyDescent="0.25">
      <c r="A6" s="10"/>
      <c r="B6" s="1"/>
      <c r="C6" s="2"/>
      <c r="D6" s="10"/>
      <c r="E6" s="10"/>
      <c r="F6" s="10"/>
      <c r="G6" s="10"/>
      <c r="H6" s="10"/>
      <c r="I6" s="10"/>
      <c r="J6" s="10"/>
      <c r="K6" s="10"/>
      <c r="L6" s="10"/>
    </row>
    <row r="7" spans="1:12" s="14" customFormat="1" ht="17.25" customHeight="1" x14ac:dyDescent="0.3">
      <c r="A7" s="81" t="s">
        <v>50</v>
      </c>
      <c r="B7" s="81"/>
      <c r="C7" s="81"/>
      <c r="D7" s="81"/>
      <c r="E7" s="81"/>
      <c r="F7" s="81"/>
      <c r="G7" s="81"/>
      <c r="H7" s="81"/>
      <c r="I7" s="81"/>
      <c r="J7" s="81"/>
      <c r="K7" s="81"/>
      <c r="L7" s="82"/>
    </row>
    <row r="8" spans="1:12" s="14" customFormat="1" ht="3.75" customHeight="1" x14ac:dyDescent="0.3">
      <c r="A8" s="18"/>
      <c r="B8" s="18"/>
      <c r="C8" s="18"/>
      <c r="D8" s="18"/>
      <c r="E8" s="30"/>
      <c r="F8" s="30"/>
      <c r="G8" s="30"/>
      <c r="H8" s="30"/>
      <c r="I8" s="30"/>
      <c r="J8" s="30"/>
      <c r="K8" s="3"/>
      <c r="L8" s="33"/>
    </row>
    <row r="9" spans="1:12" s="14" customFormat="1" ht="16.5" customHeight="1" x14ac:dyDescent="0.25">
      <c r="A9" s="83" t="s">
        <v>27</v>
      </c>
      <c r="B9" s="84"/>
      <c r="C9" s="84"/>
      <c r="D9" s="84"/>
      <c r="E9" s="84"/>
      <c r="F9" s="84"/>
      <c r="G9" s="84"/>
      <c r="H9" s="84"/>
      <c r="I9" s="84"/>
      <c r="J9" s="84"/>
      <c r="K9" s="84"/>
      <c r="L9" s="85"/>
    </row>
    <row r="10" spans="1:12" s="14" customFormat="1" x14ac:dyDescent="0.25">
      <c r="A10" s="86" t="s">
        <v>2</v>
      </c>
      <c r="B10" s="86"/>
      <c r="C10" s="86"/>
      <c r="D10" s="86"/>
      <c r="E10" s="86"/>
      <c r="F10" s="86"/>
      <c r="G10" s="86"/>
      <c r="H10" s="86"/>
      <c r="I10" s="86"/>
      <c r="J10" s="86"/>
      <c r="K10" s="86"/>
      <c r="L10" s="87"/>
    </row>
    <row r="11" spans="1:12" s="14" customFormat="1" ht="21.75" customHeight="1" x14ac:dyDescent="0.25">
      <c r="A11" s="84" t="s">
        <v>49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8"/>
    </row>
    <row r="12" spans="1:12" x14ac:dyDescent="0.25">
      <c r="A12" s="86" t="s">
        <v>3</v>
      </c>
      <c r="B12" s="86"/>
      <c r="C12" s="86"/>
      <c r="D12" s="86"/>
      <c r="E12" s="86"/>
      <c r="F12" s="86"/>
      <c r="G12" s="86"/>
      <c r="H12" s="86"/>
      <c r="I12" s="86"/>
      <c r="J12" s="86"/>
      <c r="K12" s="86"/>
      <c r="L12" s="87"/>
    </row>
    <row r="13" spans="1:12" ht="8.25" customHeight="1" thickBot="1" x14ac:dyDescent="0.3">
      <c r="A13" s="89"/>
      <c r="B13" s="89"/>
      <c r="C13" s="89"/>
      <c r="D13" s="89"/>
      <c r="E13" s="89"/>
      <c r="F13" s="89"/>
      <c r="G13" s="89"/>
      <c r="H13" s="89"/>
      <c r="I13" s="89"/>
      <c r="J13" s="89"/>
      <c r="K13" s="89"/>
      <c r="L13" s="90"/>
    </row>
    <row r="14" spans="1:12" x14ac:dyDescent="0.25">
      <c r="A14" s="91" t="s">
        <v>4</v>
      </c>
      <c r="B14" s="93" t="s">
        <v>5</v>
      </c>
      <c r="C14" s="74" t="s">
        <v>6</v>
      </c>
      <c r="D14" s="95"/>
      <c r="E14" s="74" t="s">
        <v>7</v>
      </c>
      <c r="F14" s="75"/>
      <c r="G14" s="75"/>
      <c r="H14" s="76"/>
      <c r="I14" s="79" t="s">
        <v>8</v>
      </c>
      <c r="J14" s="75"/>
      <c r="K14" s="75"/>
      <c r="L14" s="80"/>
    </row>
    <row r="15" spans="1:12" ht="51" customHeight="1" thickBot="1" x14ac:dyDescent="0.3">
      <c r="A15" s="92"/>
      <c r="B15" s="94"/>
      <c r="C15" s="11" t="s">
        <v>9</v>
      </c>
      <c r="D15" s="11" t="s">
        <v>10</v>
      </c>
      <c r="E15" s="11" t="s">
        <v>11</v>
      </c>
      <c r="F15" s="11" t="s">
        <v>9</v>
      </c>
      <c r="G15" s="11" t="s">
        <v>10</v>
      </c>
      <c r="H15" s="12" t="s">
        <v>12</v>
      </c>
      <c r="I15" s="11" t="s">
        <v>11</v>
      </c>
      <c r="J15" s="11" t="s">
        <v>9</v>
      </c>
      <c r="K15" s="11" t="s">
        <v>10</v>
      </c>
      <c r="L15" s="34" t="s">
        <v>13</v>
      </c>
    </row>
    <row r="16" spans="1:12" x14ac:dyDescent="0.25">
      <c r="A16" s="67">
        <v>1</v>
      </c>
      <c r="B16" s="68">
        <v>2</v>
      </c>
      <c r="C16" s="68">
        <v>4</v>
      </c>
      <c r="D16" s="68">
        <v>5</v>
      </c>
      <c r="E16" s="68">
        <v>6</v>
      </c>
      <c r="F16" s="68">
        <v>7</v>
      </c>
      <c r="G16" s="68">
        <v>8</v>
      </c>
      <c r="H16" s="68">
        <v>9</v>
      </c>
      <c r="I16" s="68">
        <v>10</v>
      </c>
      <c r="J16" s="68">
        <v>11</v>
      </c>
      <c r="K16" s="69">
        <v>12</v>
      </c>
      <c r="L16" s="70">
        <v>13</v>
      </c>
    </row>
    <row r="17" spans="1:12" ht="15" customHeight="1" x14ac:dyDescent="0.25">
      <c r="A17" s="108" t="s">
        <v>43</v>
      </c>
      <c r="B17" s="107"/>
      <c r="C17" s="107"/>
      <c r="D17" s="107"/>
      <c r="E17" s="101"/>
      <c r="F17" s="101"/>
      <c r="G17" s="101"/>
      <c r="H17" s="101"/>
      <c r="I17" s="101"/>
      <c r="J17" s="101"/>
      <c r="K17" s="102"/>
      <c r="L17" s="102"/>
    </row>
    <row r="18" spans="1:12" ht="29.25" customHeight="1" x14ac:dyDescent="0.25">
      <c r="A18" s="109" t="s">
        <v>16</v>
      </c>
      <c r="B18" s="114" t="s">
        <v>48</v>
      </c>
      <c r="C18" s="112" t="s">
        <v>28</v>
      </c>
      <c r="D18" s="113" t="s">
        <v>44</v>
      </c>
      <c r="E18" s="112"/>
      <c r="F18" s="112"/>
      <c r="G18" s="112"/>
      <c r="H18" s="112"/>
      <c r="I18" s="104" t="s">
        <v>29</v>
      </c>
      <c r="J18" s="105" t="s">
        <v>33</v>
      </c>
      <c r="K18" s="106">
        <v>6.6600000000000006E-2</v>
      </c>
      <c r="L18" s="103" t="s">
        <v>17</v>
      </c>
    </row>
    <row r="19" spans="1:12" x14ac:dyDescent="0.25">
      <c r="A19" s="110"/>
      <c r="B19" s="114"/>
      <c r="C19" s="112"/>
      <c r="D19" s="113"/>
      <c r="E19" s="112"/>
      <c r="F19" s="112"/>
      <c r="G19" s="112"/>
      <c r="H19" s="112"/>
      <c r="I19" s="104" t="s">
        <v>18</v>
      </c>
      <c r="J19" s="105" t="s">
        <v>14</v>
      </c>
      <c r="K19" s="106">
        <v>8.33</v>
      </c>
      <c r="L19" s="103" t="s">
        <v>17</v>
      </c>
    </row>
    <row r="20" spans="1:12" ht="30" customHeight="1" x14ac:dyDescent="0.25">
      <c r="A20" s="110"/>
      <c r="B20" s="114"/>
      <c r="C20" s="112"/>
      <c r="D20" s="113"/>
      <c r="E20" s="112"/>
      <c r="F20" s="112"/>
      <c r="G20" s="112"/>
      <c r="H20" s="112"/>
      <c r="I20" s="104" t="s">
        <v>40</v>
      </c>
      <c r="J20" s="105" t="s">
        <v>30</v>
      </c>
      <c r="K20" s="106">
        <v>42.08</v>
      </c>
      <c r="L20" s="103" t="s">
        <v>17</v>
      </c>
    </row>
    <row r="21" spans="1:12" ht="29.25" customHeight="1" x14ac:dyDescent="0.25">
      <c r="A21" s="110"/>
      <c r="B21" s="114"/>
      <c r="C21" s="112"/>
      <c r="D21" s="113"/>
      <c r="E21" s="112"/>
      <c r="F21" s="112"/>
      <c r="G21" s="112"/>
      <c r="H21" s="112"/>
      <c r="I21" s="104" t="s">
        <v>41</v>
      </c>
      <c r="J21" s="105" t="s">
        <v>30</v>
      </c>
      <c r="K21" s="106">
        <v>21.04</v>
      </c>
      <c r="L21" s="103" t="s">
        <v>17</v>
      </c>
    </row>
    <row r="22" spans="1:12" ht="30.75" customHeight="1" x14ac:dyDescent="0.25">
      <c r="A22" s="111"/>
      <c r="B22" s="114"/>
      <c r="C22" s="112"/>
      <c r="D22" s="113"/>
      <c r="E22" s="112"/>
      <c r="F22" s="112"/>
      <c r="G22" s="112"/>
      <c r="H22" s="112"/>
      <c r="I22" s="104" t="s">
        <v>42</v>
      </c>
      <c r="J22" s="105" t="s">
        <v>30</v>
      </c>
      <c r="K22" s="106">
        <v>6.31</v>
      </c>
      <c r="L22" s="103" t="s">
        <v>17</v>
      </c>
    </row>
    <row r="23" spans="1:12" ht="15" customHeight="1" x14ac:dyDescent="0.25">
      <c r="A23" s="108" t="s">
        <v>45</v>
      </c>
      <c r="B23" s="107"/>
      <c r="C23" s="107"/>
      <c r="D23" s="107"/>
      <c r="E23" s="97"/>
      <c r="F23" s="97"/>
      <c r="G23" s="97"/>
      <c r="H23" s="97"/>
      <c r="I23" s="98"/>
      <c r="J23" s="99"/>
      <c r="K23" s="71"/>
      <c r="L23" s="103"/>
    </row>
    <row r="24" spans="1:12" ht="30.75" customHeight="1" x14ac:dyDescent="0.25">
      <c r="A24" s="109">
        <v>2</v>
      </c>
      <c r="B24" s="114" t="s">
        <v>48</v>
      </c>
      <c r="C24" s="112" t="s">
        <v>28</v>
      </c>
      <c r="D24" s="113" t="s">
        <v>44</v>
      </c>
      <c r="E24" s="112"/>
      <c r="F24" s="112"/>
      <c r="G24" s="112"/>
      <c r="H24" s="112"/>
      <c r="I24" s="104" t="s">
        <v>29</v>
      </c>
      <c r="J24" s="105" t="s">
        <v>33</v>
      </c>
      <c r="K24" s="106">
        <v>6.6600000000000006E-2</v>
      </c>
      <c r="L24" s="103" t="s">
        <v>17</v>
      </c>
    </row>
    <row r="25" spans="1:12" ht="15" customHeight="1" x14ac:dyDescent="0.25">
      <c r="A25" s="110"/>
      <c r="B25" s="114"/>
      <c r="C25" s="112"/>
      <c r="D25" s="113"/>
      <c r="E25" s="112"/>
      <c r="F25" s="112"/>
      <c r="G25" s="112"/>
      <c r="H25" s="112"/>
      <c r="I25" s="104" t="s">
        <v>18</v>
      </c>
      <c r="J25" s="105" t="s">
        <v>14</v>
      </c>
      <c r="K25" s="106">
        <v>8.33</v>
      </c>
      <c r="L25" s="103" t="s">
        <v>17</v>
      </c>
    </row>
    <row r="26" spans="1:12" ht="29.25" customHeight="1" x14ac:dyDescent="0.25">
      <c r="A26" s="110"/>
      <c r="B26" s="114"/>
      <c r="C26" s="112"/>
      <c r="D26" s="113"/>
      <c r="E26" s="112"/>
      <c r="F26" s="112"/>
      <c r="G26" s="112"/>
      <c r="H26" s="112"/>
      <c r="I26" s="104" t="s">
        <v>40</v>
      </c>
      <c r="J26" s="105" t="s">
        <v>30</v>
      </c>
      <c r="K26" s="106">
        <v>42.08</v>
      </c>
      <c r="L26" s="103" t="s">
        <v>17</v>
      </c>
    </row>
    <row r="27" spans="1:12" ht="29.25" customHeight="1" x14ac:dyDescent="0.25">
      <c r="A27" s="110"/>
      <c r="B27" s="114"/>
      <c r="C27" s="112"/>
      <c r="D27" s="113"/>
      <c r="E27" s="112"/>
      <c r="F27" s="112"/>
      <c r="G27" s="112"/>
      <c r="H27" s="112"/>
      <c r="I27" s="104" t="s">
        <v>41</v>
      </c>
      <c r="J27" s="105" t="s">
        <v>30</v>
      </c>
      <c r="K27" s="106">
        <v>21.04</v>
      </c>
      <c r="L27" s="103" t="s">
        <v>17</v>
      </c>
    </row>
    <row r="28" spans="1:12" ht="31.5" customHeight="1" x14ac:dyDescent="0.25">
      <c r="A28" s="111"/>
      <c r="B28" s="114"/>
      <c r="C28" s="112"/>
      <c r="D28" s="113"/>
      <c r="E28" s="112"/>
      <c r="F28" s="112"/>
      <c r="G28" s="112"/>
      <c r="H28" s="112"/>
      <c r="I28" s="104" t="s">
        <v>42</v>
      </c>
      <c r="J28" s="105" t="s">
        <v>30</v>
      </c>
      <c r="K28" s="106">
        <v>6.31</v>
      </c>
      <c r="L28" s="103" t="s">
        <v>17</v>
      </c>
    </row>
    <row r="29" spans="1:12" x14ac:dyDescent="0.25">
      <c r="A29" s="108" t="s">
        <v>46</v>
      </c>
      <c r="B29" s="96"/>
      <c r="C29" s="96"/>
      <c r="D29" s="96"/>
      <c r="E29" s="97"/>
      <c r="F29" s="96"/>
      <c r="G29" s="96"/>
      <c r="H29" s="97"/>
      <c r="I29" s="98"/>
      <c r="J29" s="72"/>
      <c r="K29" s="100"/>
      <c r="L29" s="103">
        <v>3</v>
      </c>
    </row>
    <row r="30" spans="1:12" ht="28.5" customHeight="1" x14ac:dyDescent="0.25">
      <c r="A30" s="109">
        <v>2</v>
      </c>
      <c r="B30" s="114" t="s">
        <v>48</v>
      </c>
      <c r="C30" s="112" t="s">
        <v>28</v>
      </c>
      <c r="D30" s="113" t="s">
        <v>44</v>
      </c>
      <c r="E30" s="112"/>
      <c r="F30" s="112"/>
      <c r="G30" s="112"/>
      <c r="H30" s="112"/>
      <c r="I30" s="104" t="s">
        <v>29</v>
      </c>
      <c r="J30" s="105" t="s">
        <v>33</v>
      </c>
      <c r="K30" s="106">
        <v>6.6600000000000006E-2</v>
      </c>
      <c r="L30" s="103" t="s">
        <v>17</v>
      </c>
    </row>
    <row r="31" spans="1:12" x14ac:dyDescent="0.25">
      <c r="A31" s="110"/>
      <c r="B31" s="114"/>
      <c r="C31" s="112"/>
      <c r="D31" s="113"/>
      <c r="E31" s="112"/>
      <c r="F31" s="112"/>
      <c r="G31" s="112"/>
      <c r="H31" s="112"/>
      <c r="I31" s="104" t="s">
        <v>18</v>
      </c>
      <c r="J31" s="105" t="s">
        <v>14</v>
      </c>
      <c r="K31" s="106">
        <v>8.33</v>
      </c>
      <c r="L31" s="103" t="s">
        <v>17</v>
      </c>
    </row>
    <row r="32" spans="1:12" ht="30.75" customHeight="1" x14ac:dyDescent="0.25">
      <c r="A32" s="110"/>
      <c r="B32" s="114"/>
      <c r="C32" s="112"/>
      <c r="D32" s="113"/>
      <c r="E32" s="112"/>
      <c r="F32" s="112"/>
      <c r="G32" s="112"/>
      <c r="H32" s="112"/>
      <c r="I32" s="104" t="s">
        <v>40</v>
      </c>
      <c r="J32" s="105" t="s">
        <v>30</v>
      </c>
      <c r="K32" s="106">
        <v>42.08</v>
      </c>
      <c r="L32" s="103" t="s">
        <v>17</v>
      </c>
    </row>
    <row r="33" spans="1:20" ht="30" customHeight="1" x14ac:dyDescent="0.25">
      <c r="A33" s="110"/>
      <c r="B33" s="114"/>
      <c r="C33" s="112"/>
      <c r="D33" s="113"/>
      <c r="E33" s="112"/>
      <c r="F33" s="112"/>
      <c r="G33" s="112"/>
      <c r="H33" s="112"/>
      <c r="I33" s="104" t="s">
        <v>41</v>
      </c>
      <c r="J33" s="105" t="s">
        <v>30</v>
      </c>
      <c r="K33" s="106">
        <v>21.04</v>
      </c>
      <c r="L33" s="103" t="s">
        <v>17</v>
      </c>
    </row>
    <row r="34" spans="1:20" ht="30" customHeight="1" x14ac:dyDescent="0.25">
      <c r="A34" s="111"/>
      <c r="B34" s="114"/>
      <c r="C34" s="112"/>
      <c r="D34" s="113"/>
      <c r="E34" s="112"/>
      <c r="F34" s="112"/>
      <c r="G34" s="112"/>
      <c r="H34" s="112"/>
      <c r="I34" s="104" t="s">
        <v>42</v>
      </c>
      <c r="J34" s="105" t="s">
        <v>30</v>
      </c>
      <c r="K34" s="106">
        <v>6.31</v>
      </c>
      <c r="L34" s="103" t="s">
        <v>17</v>
      </c>
    </row>
    <row r="35" spans="1:20" x14ac:dyDescent="0.25">
      <c r="A35" s="108" t="s">
        <v>47</v>
      </c>
      <c r="B35" s="96"/>
      <c r="C35" s="96"/>
      <c r="D35" s="96"/>
      <c r="E35" s="97"/>
      <c r="F35" s="96"/>
      <c r="G35" s="96"/>
      <c r="H35" s="97"/>
      <c r="I35" s="98"/>
      <c r="J35" s="72"/>
      <c r="K35" s="100"/>
      <c r="L35" s="103"/>
    </row>
    <row r="36" spans="1:20" ht="28.5" customHeight="1" x14ac:dyDescent="0.25">
      <c r="A36" s="109">
        <v>4</v>
      </c>
      <c r="B36" s="114" t="s">
        <v>48</v>
      </c>
      <c r="C36" s="112" t="s">
        <v>28</v>
      </c>
      <c r="D36" s="113" t="s">
        <v>44</v>
      </c>
      <c r="E36" s="112"/>
      <c r="F36" s="112"/>
      <c r="G36" s="112"/>
      <c r="H36" s="112"/>
      <c r="I36" s="104" t="s">
        <v>29</v>
      </c>
      <c r="J36" s="105" t="s">
        <v>33</v>
      </c>
      <c r="K36" s="106">
        <v>6.6600000000000006E-2</v>
      </c>
      <c r="L36" s="103" t="s">
        <v>17</v>
      </c>
    </row>
    <row r="37" spans="1:20" x14ac:dyDescent="0.25">
      <c r="A37" s="110"/>
      <c r="B37" s="114"/>
      <c r="C37" s="112"/>
      <c r="D37" s="113"/>
      <c r="E37" s="112"/>
      <c r="F37" s="112"/>
      <c r="G37" s="112"/>
      <c r="H37" s="112"/>
      <c r="I37" s="104" t="s">
        <v>18</v>
      </c>
      <c r="J37" s="105" t="s">
        <v>14</v>
      </c>
      <c r="K37" s="106">
        <v>8.33</v>
      </c>
      <c r="L37" s="103" t="s">
        <v>17</v>
      </c>
    </row>
    <row r="38" spans="1:20" ht="31.5" customHeight="1" x14ac:dyDescent="0.25">
      <c r="A38" s="110"/>
      <c r="B38" s="114"/>
      <c r="C38" s="112"/>
      <c r="D38" s="113"/>
      <c r="E38" s="112"/>
      <c r="F38" s="112"/>
      <c r="G38" s="112"/>
      <c r="H38" s="112"/>
      <c r="I38" s="104" t="s">
        <v>40</v>
      </c>
      <c r="J38" s="105" t="s">
        <v>30</v>
      </c>
      <c r="K38" s="106">
        <v>42.08</v>
      </c>
      <c r="L38" s="103" t="s">
        <v>17</v>
      </c>
    </row>
    <row r="39" spans="1:20" ht="29.25" customHeight="1" x14ac:dyDescent="0.25">
      <c r="A39" s="110"/>
      <c r="B39" s="114"/>
      <c r="C39" s="112"/>
      <c r="D39" s="113"/>
      <c r="E39" s="112"/>
      <c r="F39" s="112"/>
      <c r="G39" s="112"/>
      <c r="H39" s="112"/>
      <c r="I39" s="104" t="s">
        <v>41</v>
      </c>
      <c r="J39" s="105" t="s">
        <v>30</v>
      </c>
      <c r="K39" s="106">
        <v>21.04</v>
      </c>
      <c r="L39" s="103" t="s">
        <v>17</v>
      </c>
    </row>
    <row r="40" spans="1:20" ht="33" customHeight="1" x14ac:dyDescent="0.25">
      <c r="A40" s="111"/>
      <c r="B40" s="114"/>
      <c r="C40" s="112"/>
      <c r="D40" s="113"/>
      <c r="E40" s="112"/>
      <c r="F40" s="112"/>
      <c r="G40" s="112"/>
      <c r="H40" s="112"/>
      <c r="I40" s="104" t="s">
        <v>42</v>
      </c>
      <c r="J40" s="105" t="s">
        <v>30</v>
      </c>
      <c r="K40" s="106">
        <v>6.31</v>
      </c>
      <c r="L40" s="103" t="s">
        <v>17</v>
      </c>
    </row>
    <row r="41" spans="1:20" s="115" customFormat="1" ht="21" customHeight="1" x14ac:dyDescent="0.25">
      <c r="A41" s="59" t="s">
        <v>23</v>
      </c>
      <c r="B41" s="57"/>
      <c r="C41" s="57"/>
      <c r="D41" s="57"/>
      <c r="E41" s="57"/>
      <c r="F41" s="58" t="s">
        <v>20</v>
      </c>
      <c r="G41" s="65"/>
      <c r="H41" s="59"/>
      <c r="I41" s="59"/>
      <c r="J41" s="59"/>
      <c r="K41" s="59"/>
      <c r="L41" s="59"/>
    </row>
    <row r="42" spans="1:20" s="55" customFormat="1" ht="20.25" customHeight="1" x14ac:dyDescent="0.25">
      <c r="A42" s="73" t="s">
        <v>35</v>
      </c>
      <c r="B42" s="73"/>
      <c r="E42" s="13"/>
      <c r="F42" s="60" t="s">
        <v>22</v>
      </c>
      <c r="G42" s="64"/>
      <c r="H42" s="60"/>
      <c r="I42" s="60"/>
      <c r="J42" s="61"/>
      <c r="K42" s="59" t="s">
        <v>15</v>
      </c>
    </row>
    <row r="43" spans="1:20" s="55" customFormat="1" ht="30.75" customHeight="1" x14ac:dyDescent="0.25">
      <c r="A43" s="73"/>
      <c r="B43" s="73"/>
      <c r="D43" s="13" t="s">
        <v>34</v>
      </c>
      <c r="E43" s="13"/>
      <c r="F43" s="62" t="s">
        <v>31</v>
      </c>
      <c r="G43" s="66"/>
      <c r="H43" s="62"/>
      <c r="I43" s="62"/>
      <c r="J43" s="63"/>
      <c r="K43" s="59" t="s">
        <v>38</v>
      </c>
      <c r="L43" s="59"/>
      <c r="O43" s="60" t="s">
        <v>39</v>
      </c>
      <c r="P43" s="64"/>
      <c r="Q43" s="60"/>
      <c r="R43" s="60"/>
      <c r="S43" s="61"/>
      <c r="T43" s="59" t="s">
        <v>38</v>
      </c>
    </row>
    <row r="44" spans="1:20" s="55" customFormat="1" ht="30.75" customHeight="1" x14ac:dyDescent="0.25">
      <c r="A44" s="73"/>
      <c r="B44" s="73"/>
      <c r="D44" s="13"/>
      <c r="E44" s="13"/>
      <c r="F44" s="60" t="s">
        <v>32</v>
      </c>
      <c r="G44" s="64"/>
      <c r="H44" s="60"/>
      <c r="I44" s="60"/>
      <c r="J44" s="61"/>
      <c r="K44" s="59" t="s">
        <v>19</v>
      </c>
      <c r="L44" s="59"/>
    </row>
    <row r="45" spans="1:20" ht="15.75" x14ac:dyDescent="0.25">
      <c r="A45" s="56"/>
      <c r="B45" s="56"/>
      <c r="C45" s="53"/>
      <c r="D45" s="53"/>
      <c r="E45" s="10"/>
      <c r="F45" s="43"/>
      <c r="G45" s="15"/>
      <c r="H45" s="43"/>
      <c r="I45" s="43"/>
      <c r="J45" s="43"/>
      <c r="K45" s="43"/>
      <c r="L45" s="44"/>
    </row>
    <row r="46" spans="1:20" ht="15.75" x14ac:dyDescent="0.25">
      <c r="A46" s="14"/>
      <c r="B46" s="14"/>
      <c r="C46" s="14"/>
      <c r="D46" s="14"/>
      <c r="E46" s="55"/>
      <c r="F46" s="54" t="s">
        <v>21</v>
      </c>
      <c r="G46" s="15"/>
      <c r="H46" s="39"/>
      <c r="I46" s="39"/>
      <c r="J46" s="39"/>
      <c r="K46" s="39"/>
      <c r="L46" s="39"/>
      <c r="M46" s="36"/>
      <c r="N46" s="37"/>
    </row>
    <row r="47" spans="1:20" ht="15.75" x14ac:dyDescent="0.25">
      <c r="F47" s="4"/>
      <c r="G47" s="17"/>
      <c r="H47" s="4"/>
      <c r="I47" s="4"/>
      <c r="J47" s="40"/>
      <c r="K47" s="13"/>
      <c r="L47" s="15"/>
      <c r="M47" s="38"/>
      <c r="N47" s="38"/>
    </row>
    <row r="48" spans="1:20" ht="15.75" x14ac:dyDescent="0.25">
      <c r="G48" s="41"/>
      <c r="H48" s="41"/>
      <c r="I48" s="41"/>
      <c r="J48" s="41"/>
      <c r="K48" s="41"/>
      <c r="L48" s="42"/>
    </row>
  </sheetData>
  <autoFilter ref="A16:L47"/>
  <mergeCells count="46">
    <mergeCell ref="F30:F34"/>
    <mergeCell ref="G30:G34"/>
    <mergeCell ref="H30:H34"/>
    <mergeCell ref="A36:A40"/>
    <mergeCell ref="B36:B40"/>
    <mergeCell ref="C36:C40"/>
    <mergeCell ref="D36:D40"/>
    <mergeCell ref="E36:E40"/>
    <mergeCell ref="F36:F40"/>
    <mergeCell ref="G36:G40"/>
    <mergeCell ref="H36:H40"/>
    <mergeCell ref="A30:A34"/>
    <mergeCell ref="B30:B34"/>
    <mergeCell ref="C30:C34"/>
    <mergeCell ref="D30:D34"/>
    <mergeCell ref="E30:E34"/>
    <mergeCell ref="E18:E22"/>
    <mergeCell ref="F18:F22"/>
    <mergeCell ref="G18:G22"/>
    <mergeCell ref="H18:H22"/>
    <mergeCell ref="A24:A28"/>
    <mergeCell ref="B24:B28"/>
    <mergeCell ref="C24:C28"/>
    <mergeCell ref="D24:D28"/>
    <mergeCell ref="E24:E28"/>
    <mergeCell ref="F24:F28"/>
    <mergeCell ref="G24:G28"/>
    <mergeCell ref="H24:H28"/>
    <mergeCell ref="A18:A22"/>
    <mergeCell ref="B18:B22"/>
    <mergeCell ref="C18:C22"/>
    <mergeCell ref="D18:D22"/>
    <mergeCell ref="A42:B44"/>
    <mergeCell ref="E14:H14"/>
    <mergeCell ref="A3:B3"/>
    <mergeCell ref="I3:L3"/>
    <mergeCell ref="I14:L14"/>
    <mergeCell ref="A7:L7"/>
    <mergeCell ref="A9:L9"/>
    <mergeCell ref="A10:L10"/>
    <mergeCell ref="A11:L11"/>
    <mergeCell ref="A12:L12"/>
    <mergeCell ref="A13:L13"/>
    <mergeCell ref="A14:A15"/>
    <mergeCell ref="B14:B15"/>
    <mergeCell ref="C14:D14"/>
  </mergeCells>
  <pageMargins left="0.3" right="0.21" top="0.39" bottom="0.39" header="0.23622047244094491" footer="0.15748031496062992"/>
  <pageSetup paperSize="9" scale="97" fitToHeight="100" orientation="landscape" horizontalDpi="300" verticalDpi="300" r:id="rId1"/>
  <rowBreaks count="1" manualBreakCount="1">
    <brk id="23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7:G20"/>
  <sheetViews>
    <sheetView workbookViewId="0">
      <selection activeCell="F11" sqref="F11"/>
    </sheetView>
  </sheetViews>
  <sheetFormatPr defaultRowHeight="15" x14ac:dyDescent="0.25"/>
  <sheetData>
    <row r="7" spans="3:7" x14ac:dyDescent="0.25">
      <c r="C7">
        <v>80</v>
      </c>
      <c r="D7">
        <v>5</v>
      </c>
      <c r="E7">
        <f>D7*2</f>
        <v>10</v>
      </c>
      <c r="F7">
        <v>0.09</v>
      </c>
      <c r="G7">
        <f>E7*F7</f>
        <v>0.89999999999999991</v>
      </c>
    </row>
    <row r="8" spans="3:7" x14ac:dyDescent="0.25">
      <c r="C8">
        <v>100</v>
      </c>
      <c r="D8">
        <v>1</v>
      </c>
      <c r="E8">
        <f t="shared" ref="E8:E17" si="0">D8*2</f>
        <v>2</v>
      </c>
      <c r="F8">
        <v>0.11</v>
      </c>
      <c r="G8">
        <f t="shared" ref="G8:G17" si="1">E8*F8</f>
        <v>0.22</v>
      </c>
    </row>
    <row r="9" spans="3:7" x14ac:dyDescent="0.25">
      <c r="C9">
        <v>125</v>
      </c>
      <c r="D9">
        <v>1</v>
      </c>
      <c r="E9">
        <f t="shared" si="0"/>
        <v>2</v>
      </c>
      <c r="F9">
        <v>0.12</v>
      </c>
      <c r="G9">
        <f t="shared" si="1"/>
        <v>0.24</v>
      </c>
    </row>
    <row r="10" spans="3:7" x14ac:dyDescent="0.25">
      <c r="C10">
        <v>15</v>
      </c>
      <c r="D10">
        <v>3</v>
      </c>
      <c r="E10">
        <f t="shared" si="0"/>
        <v>6</v>
      </c>
      <c r="F10">
        <v>7.4999999999999997E-2</v>
      </c>
      <c r="G10">
        <f t="shared" si="1"/>
        <v>0.44999999999999996</v>
      </c>
    </row>
    <row r="11" spans="3:7" x14ac:dyDescent="0.25">
      <c r="C11">
        <v>89</v>
      </c>
      <c r="D11">
        <v>6</v>
      </c>
      <c r="E11">
        <f t="shared" si="0"/>
        <v>12</v>
      </c>
      <c r="F11">
        <f>F8</f>
        <v>0.11</v>
      </c>
      <c r="G11">
        <f t="shared" si="1"/>
        <v>1.32</v>
      </c>
    </row>
    <row r="14" spans="3:7" x14ac:dyDescent="0.25">
      <c r="C14">
        <v>100</v>
      </c>
      <c r="D14">
        <v>4</v>
      </c>
      <c r="E14">
        <f t="shared" si="0"/>
        <v>8</v>
      </c>
      <c r="F14">
        <f>F8</f>
        <v>0.11</v>
      </c>
      <c r="G14">
        <f t="shared" si="1"/>
        <v>0.88</v>
      </c>
    </row>
    <row r="15" spans="3:7" x14ac:dyDescent="0.25">
      <c r="C15">
        <v>15</v>
      </c>
      <c r="D15">
        <v>5</v>
      </c>
      <c r="E15">
        <f t="shared" si="0"/>
        <v>10</v>
      </c>
      <c r="F15">
        <f>F10</f>
        <v>7.4999999999999997E-2</v>
      </c>
      <c r="G15">
        <f t="shared" si="1"/>
        <v>0.75</v>
      </c>
    </row>
    <row r="16" spans="3:7" x14ac:dyDescent="0.25">
      <c r="C16">
        <v>80</v>
      </c>
      <c r="D16">
        <v>4</v>
      </c>
      <c r="E16">
        <f t="shared" si="0"/>
        <v>8</v>
      </c>
      <c r="F16">
        <f>F7</f>
        <v>0.09</v>
      </c>
      <c r="G16">
        <f t="shared" si="1"/>
        <v>0.72</v>
      </c>
    </row>
    <row r="17" spans="3:7" x14ac:dyDescent="0.25">
      <c r="C17">
        <v>89</v>
      </c>
      <c r="D17">
        <v>16</v>
      </c>
      <c r="E17">
        <f t="shared" si="0"/>
        <v>32</v>
      </c>
      <c r="F17">
        <f>F11</f>
        <v>0.11</v>
      </c>
      <c r="G17">
        <f t="shared" si="1"/>
        <v>3.52</v>
      </c>
    </row>
    <row r="18" spans="3:7" x14ac:dyDescent="0.25">
      <c r="E18">
        <f>SUM(E7:E17)</f>
        <v>90</v>
      </c>
      <c r="G18">
        <f>SUM(G7:G17)</f>
        <v>9</v>
      </c>
    </row>
    <row r="19" spans="3:7" x14ac:dyDescent="0.25">
      <c r="E19">
        <v>9</v>
      </c>
      <c r="G19">
        <f>E19-G18</f>
        <v>0</v>
      </c>
    </row>
    <row r="20" spans="3:7" x14ac:dyDescent="0.25">
      <c r="E20">
        <f>E19/E18</f>
        <v>0.1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Лист1</vt:lpstr>
      <vt:lpstr>Лист2!Область_печати</vt:lpstr>
    </vt:vector>
  </TitlesOfParts>
  <Company>ИГЭС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sergeeva_za</dc:creator>
  <cp:lastModifiedBy>admins</cp:lastModifiedBy>
  <cp:lastPrinted>2022-12-07T04:56:35Z</cp:lastPrinted>
  <dcterms:created xsi:type="dcterms:W3CDTF">2014-09-24T06:14:29Z</dcterms:created>
  <dcterms:modified xsi:type="dcterms:W3CDTF">2022-12-07T05:25:07Z</dcterms:modified>
</cp:coreProperties>
</file>