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9021\OneDrive\Рабочий стол\ХВС 3 ввод на договор\"/>
    </mc:Choice>
  </mc:AlternateContent>
  <bookViews>
    <workbookView xWindow="0" yWindow="0" windowWidth="21570" windowHeight="8625"/>
  </bookViews>
  <sheets>
    <sheet name="02-01-02 ХВС промплощадка ТЭЦ 7" sheetId="1" r:id="rId1"/>
  </sheets>
  <definedNames>
    <definedName name="_xlnm.Print_Titles" localSheetId="0">'02-01-02 ХВС промплощадка ТЭЦ 7'!$14:$14</definedName>
  </definedNames>
  <calcPr calcId="152511"/>
</workbook>
</file>

<file path=xl/calcChain.xml><?xml version="1.0" encoding="utf-8"?>
<calcChain xmlns="http://schemas.openxmlformats.org/spreadsheetml/2006/main">
  <c r="A110" i="1" l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8" i="1"/>
  <c r="A87" i="1"/>
  <c r="A86" i="1"/>
  <c r="A85" i="1"/>
  <c r="A84" i="1"/>
  <c r="A83" i="1"/>
  <c r="A82" i="1"/>
  <c r="A81" i="1"/>
  <c r="A80" i="1"/>
  <c r="A79" i="1"/>
  <c r="A78" i="1"/>
  <c r="A77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6" i="1"/>
  <c r="A25" i="1"/>
  <c r="A24" i="1"/>
  <c r="A22" i="1"/>
  <c r="A20" i="1"/>
  <c r="A19" i="1"/>
  <c r="A16" i="1"/>
</calcChain>
</file>

<file path=xl/sharedStrings.xml><?xml version="1.0" encoding="utf-8"?>
<sst xmlns="http://schemas.openxmlformats.org/spreadsheetml/2006/main" count="482" uniqueCount="257">
  <si>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</si>
  <si>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</si>
  <si>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</si>
  <si>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</si>
  <si>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</si>
  <si>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</si>
  <si>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</si>
  <si>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Установка штатива-треноги (триподы) с лебедкой для опуска и и подъема грузов в колодец на глубину 3,7м</t>
  </si>
  <si>
    <t>1</t>
  </si>
  <si>
    <t>Установка треноги высотой до 3 м с подвеской тали грузоподъемностью: до 2 т</t>
  </si>
  <si>
    <t>шт</t>
  </si>
  <si>
    <t xml:space="preserve"> </t>
  </si>
  <si>
    <t xml:space="preserve">1 </t>
  </si>
  <si>
    <t>Раздел 2. Очистка колодца на глубине 3,7м</t>
  </si>
  <si>
    <t>на глубине 3,7м</t>
  </si>
  <si>
    <t>2</t>
  </si>
  <si>
    <t>Очистка от грязи канализационных и водосточных колодцев диаметром: 2 м или площадью сечения прямоугольного колодца 2 м2 при глубине свыше 3 до 4 м (повторное использование в обваловке колодца)</t>
  </si>
  <si>
    <t>м3</t>
  </si>
  <si>
    <t>3</t>
  </si>
  <si>
    <t>Подъем, опускание грузов ручными лебедками, масса 1 шт груза до 0,4 т: подъем до 5 м (труба Ду 400 1,4м ранее демонтированная - 0,087т в лом)</t>
  </si>
  <si>
    <t>1 шт груза</t>
  </si>
  <si>
    <t>Очистка воздушной камеры</t>
  </si>
  <si>
    <t>4</t>
  </si>
  <si>
    <t>Очистка воздушной камеры от строительного мусора
прим.</t>
  </si>
  <si>
    <t>100 т</t>
  </si>
  <si>
    <t xml:space="preserve">(0,01*1,8) / 100 </t>
  </si>
  <si>
    <t>Раздел 3. Обваловка колодца</t>
  </si>
  <si>
    <t>5</t>
  </si>
  <si>
    <t>Копание ям вручную без креплений для стоек и столбов: без откосов глубиной до 0,7 м, группа грунтов 1</t>
  </si>
  <si>
    <t>100 м3</t>
  </si>
  <si>
    <t xml:space="preserve">0.88 / 100 </t>
  </si>
  <si>
    <t>6</t>
  </si>
  <si>
    <t>Гидроизоляция боковая обмазочная битумная в 2 слоя по выровненной поверхности бутовой кладки, кирпичу, бетону</t>
  </si>
  <si>
    <t>100 м2</t>
  </si>
  <si>
    <t xml:space="preserve">1,95 / 100 </t>
  </si>
  <si>
    <t>7</t>
  </si>
  <si>
    <t>Засыпка вручную траншей, пазух котлованов и ям, группа грунтов: 1 (грунт ранне разработанный 0,5м3 с разработки траншеи, повторное использование)</t>
  </si>
  <si>
    <t xml:space="preserve">(0,12+0,88+0,5+0,025+0.064) / 100 </t>
  </si>
  <si>
    <t>Раздел 4. Монтаж трубопроводов в колодце (подземная установка)</t>
  </si>
  <si>
    <t>8</t>
  </si>
  <si>
    <t>Врезка в действующие внутренние сети трубопроводов отопления и водоснабжения диаметром: 80 мм</t>
  </si>
  <si>
    <t>9</t>
  </si>
  <si>
    <t>Демонтаж. Прокладка трубопроводов отопления и водоснабжения из стальных электросварных труб диаметром: 400 мм (в лом 0,008т)</t>
  </si>
  <si>
    <t>100 м</t>
  </si>
  <si>
    <t xml:space="preserve">0,155 / 100 </t>
  </si>
  <si>
    <t>10</t>
  </si>
  <si>
    <t>Установка вентилей, задвижек, затворов, клапанов обратных, кранов проходных на трубопроводах из стальных труб диаметром: до 400 мм</t>
  </si>
  <si>
    <t>11</t>
  </si>
  <si>
    <t>Затвор поворотный дисковый межфланцевый ПА 342.400.16-02 (корпус -
сталь 20Л, диск - сталь коррозионностойкая CF8, уплотнение - EPDM) с
редуктором DN 400 мм PN 16 кгс/см2</t>
  </si>
  <si>
    <t>12</t>
  </si>
  <si>
    <t>Фланцы стальные плоские приварные из стали ВСт3сп2, ВСт3сп3, номинальное давление 1,6 МПа, номинальный диаметр 400 мм</t>
  </si>
  <si>
    <t>компл</t>
  </si>
  <si>
    <t>13</t>
  </si>
  <si>
    <t>Шпильки оцинкованные стяжные, диаметр 27 мм, длина 300, 400 мм</t>
  </si>
  <si>
    <t>т</t>
  </si>
  <si>
    <t xml:space="preserve">(16*1,098)/1000 </t>
  </si>
  <si>
    <t>14</t>
  </si>
  <si>
    <t>Гайки шестигранные, диаметр резьбы 27 мм</t>
  </si>
  <si>
    <t xml:space="preserve">((175,28/1000)*32)/1000 </t>
  </si>
  <si>
    <t>15</t>
  </si>
  <si>
    <t>Шайбы оцинкованные, диаметр 27 мм</t>
  </si>
  <si>
    <t>кг</t>
  </si>
  <si>
    <t xml:space="preserve">(42,3/1000)*32 </t>
  </si>
  <si>
    <t>16</t>
  </si>
  <si>
    <t>Шайбы пружинные</t>
  </si>
  <si>
    <t xml:space="preserve">(30,10/1000*32)/1000 </t>
  </si>
  <si>
    <t>17</t>
  </si>
  <si>
    <t>Изготовление элементов и сборка узлов стальных трубопроводов диаметром: 80 мм</t>
  </si>
  <si>
    <t>10 м</t>
  </si>
  <si>
    <t xml:space="preserve">(2,1+6*0,228+0,52) / 10 </t>
  </si>
  <si>
    <t>18</t>
  </si>
  <si>
    <t>Трубы стальные электросварные прямошовные из стали марок БСт2кп-БСт4кп и БСт2пс-БСт4пс, наружный диаметр 89 мм, толщина стенки 3,5 мм</t>
  </si>
  <si>
    <t>м</t>
  </si>
  <si>
    <t>19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</si>
  <si>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3,5 мм</t>
  </si>
  <si>
    <t>20</t>
  </si>
  <si>
    <t>Деталь приварная ДП2-50.80 (L=0,075+0,124+0.061)*2=0,52м</t>
  </si>
  <si>
    <t>21</t>
  </si>
  <si>
    <t>Добавлять на каждый последующий стык свыше одного, диаметр трубопровода: 80 мм</t>
  </si>
  <si>
    <t>стык</t>
  </si>
  <si>
    <t>Монтажная вставка используется при первичном монтаже узлов учета с использованием электромагнитных (индукционных) преобразователей расхода на трубопроводах систем теплоснабжения и водоснабжения (горячего ГВС и холодного ХВС), а также при замене, ремонте и сдаче э/м расходомера-счетчика в поверк</t>
  </si>
  <si>
    <t>22</t>
  </si>
  <si>
    <t>Ротаметр, счетчик, преобразователь, устанавливаемые на фланцевых соединениях, диаметр условного прохода: до 50 мм</t>
  </si>
  <si>
    <t>23</t>
  </si>
  <si>
    <t>Прокладки из паронита ПМБ, толщина 4 мм, диаметр 50 мм</t>
  </si>
  <si>
    <t>1000 шт</t>
  </si>
  <si>
    <t xml:space="preserve">2 / 1000 </t>
  </si>
  <si>
    <t>24</t>
  </si>
  <si>
    <t>Монтажная вставка к ПРЭМ Ду-50 Фл.</t>
  </si>
  <si>
    <t>25</t>
  </si>
  <si>
    <t>Монтажный комплект МК N2 Фл. к ПРЭМ Ду-50</t>
  </si>
  <si>
    <t>26</t>
  </si>
  <si>
    <t>Установка задвижек или клапанов стальных для горячей воды и пара диаметром: 80 мм</t>
  </si>
  <si>
    <t>27</t>
  </si>
  <si>
    <t>Краны шаровые под приварку "LD" для воды, нефтепродуктов, горюче-смазочных материалов, стандартнопроходные, из стали 20 типа: КШ.Ц.П.080/070.025.02, давлением 2,5 МПа (40 кгс/см2), длиной 280 мм, условным диаметром 80 мм</t>
  </si>
  <si>
    <t>28</t>
  </si>
  <si>
    <t>Бобышки, штуцеры на номинальное давление: до 10 МПа</t>
  </si>
  <si>
    <t>100 шт</t>
  </si>
  <si>
    <t xml:space="preserve">(1+1) / 100 </t>
  </si>
  <si>
    <t>29</t>
  </si>
  <si>
    <t>Резьба стальная/удлиненная Ду15 L=50мм из труб по ГОСТ3262-75</t>
  </si>
  <si>
    <t>30</t>
  </si>
  <si>
    <t>Резьба Ду-25 накатная резьба, L=60</t>
  </si>
  <si>
    <t>31</t>
  </si>
  <si>
    <t>Установка вентилей и клапанов обратных муфтовых диаметром: 20 мм</t>
  </si>
  <si>
    <t xml:space="preserve">1+1 </t>
  </si>
  <si>
    <t>32</t>
  </si>
  <si>
    <t>КРАН ШАРОВОЙ ЛАТУНЬ СО СПУСКНИКОМ PRIDE НИКЕЛЬ ДУ 15 ВР G1/2" БАБОЧКА LD 44.15.В-В.С.Б</t>
  </si>
  <si>
    <t>33</t>
  </si>
  <si>
    <t>VALTEC BASE VT.217.N.06 DN25 PN25</t>
  </si>
  <si>
    <t>34</t>
  </si>
  <si>
    <t>Прокладка трубопроводов отопления и водоснабжения из стальных электросварных труб диаметром: 80 мм</t>
  </si>
  <si>
    <t xml:space="preserve">((2,1+6*0,228+0,52)) / 100 </t>
  </si>
  <si>
    <t>35</t>
  </si>
  <si>
    <t>Зачистка механизированная поверхности сварного соединения и околошовной зоны трубопроводов из углеродистых и легированных сталей до шероховатости грубее Rz 40 мкм (V4) и не грубее Rz 80 мкм (V3) без снятия выпуклости (усиления) сварного шва, номинальный диаметр трубопровода: 65 и 80, толщина стенки до 6 мм</t>
  </si>
  <si>
    <t>36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</si>
  <si>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80, толщина стенки до 8 мм</t>
  </si>
  <si>
    <t>37</t>
  </si>
  <si>
    <t>Зачистка механизированная поверхности сварного соединения и околошовной зоны трубопроводов из углеродистых и легированных сталей до шероховатости грубее Rz 40 мкм (V4) и не грубее Rz 80 мкм (V3) без снятия выпуклости (усиления) сварного шва, номинальный диаметр трубопровода: 400, толщина стенки до 10 мм</t>
  </si>
  <si>
    <t>38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</si>
  <si>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свыше 350 до 450, толщина стенки до 8 мм</t>
  </si>
  <si>
    <t>39</t>
  </si>
  <si>
    <t>Промывка с дезинфекцией трубопроводов диаметром: 75-80 мм</t>
  </si>
  <si>
    <t>км</t>
  </si>
  <si>
    <t xml:space="preserve">4,3/1000 </t>
  </si>
  <si>
    <t>40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</si>
  <si>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</si>
  <si>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41</t>
  </si>
  <si>
    <t>Клапан обратный  межфланцевый DN 80 CV16</t>
  </si>
  <si>
    <t>42</t>
  </si>
  <si>
    <t>Фланцы стальные плоские приварные из стали ВСт3сп2, ВСт3сп3, номинальное давление 1,6 МПа, номинальный диаметр 80 мм</t>
  </si>
  <si>
    <t>43</t>
  </si>
  <si>
    <t>Прокладки из паронита ПМБ, толщина 4 мм, диаметр 80 мм</t>
  </si>
  <si>
    <t>44</t>
  </si>
  <si>
    <t>Шпильки оцинкованные стяжные, диаметр 16 мм, длина 200 мм</t>
  </si>
  <si>
    <t xml:space="preserve">(4*0,252)/1000 </t>
  </si>
  <si>
    <t>45</t>
  </si>
  <si>
    <t>Гайки шестигранные, диаметр резьбы 16-18 мм</t>
  </si>
  <si>
    <t xml:space="preserve">((37,61/1000)*8)/1000 </t>
  </si>
  <si>
    <t>46</t>
  </si>
  <si>
    <t>Шайбы оцинкованные, диаметр 16 мм</t>
  </si>
  <si>
    <t xml:space="preserve">(11,295/1000)*8 </t>
  </si>
  <si>
    <t>47</t>
  </si>
  <si>
    <t xml:space="preserve">(6,084/1000*8)/1000 </t>
  </si>
  <si>
    <t>48</t>
  </si>
  <si>
    <t>Демотаж имитационной вставки. Ротаметр, счетчик, преобразователь, устанавливаемые на фланцевых соединениях, диаметр условного прохода: до 50 мм</t>
  </si>
  <si>
    <t>49</t>
  </si>
  <si>
    <t>50</t>
  </si>
  <si>
    <t>Преобразователь расхода ПРЭМ-50 ГФ-Т класс В1</t>
  </si>
  <si>
    <t>51</t>
  </si>
  <si>
    <t>Конструкции для установки приборов, масса: до 1 кг</t>
  </si>
  <si>
    <t>52</t>
  </si>
  <si>
    <t>Уголок горячекатаный, размер 50х50 мм</t>
  </si>
  <si>
    <t xml:space="preserve">10,18/1000 </t>
  </si>
  <si>
    <t>53</t>
  </si>
  <si>
    <t>Анкерный болт М8 10*120 с шестигранной головкой</t>
  </si>
  <si>
    <t>54</t>
  </si>
  <si>
    <t>Антикоррозийная композиция (мастика) "Магистраль" расход 175гна 1м2</t>
  </si>
  <si>
    <t xml:space="preserve">(0,175*0,01018*52)*2 </t>
  </si>
  <si>
    <t>Раздел 5. Устройство приямка  в камере на глубине 3,7м</t>
  </si>
  <si>
    <t>55</t>
  </si>
  <si>
    <t>Разработка грунта вручную в траншеях глубиной до 2 м без креплений с откосами, группа грунтов: 2 ( повторное использование грунта 1 группа для обволовки колодца)</t>
  </si>
  <si>
    <t xml:space="preserve">0,064 / 100 </t>
  </si>
  <si>
    <t>56</t>
  </si>
  <si>
    <t>Копание ям вручную без креплений для стоек и столбов: с откосами глубиной до 1,5 м, группа грунтов 2 (всасывающая колонна) ( повторное использование грунта 1 группа для обволовки колодца)</t>
  </si>
  <si>
    <t xml:space="preserve">0,025 / 100 </t>
  </si>
  <si>
    <t>57</t>
  </si>
  <si>
    <t>Засыпка вручную траншей, пазух котлованов и ям, группа грунтов: 1</t>
  </si>
  <si>
    <t xml:space="preserve">0,026 / 100 </t>
  </si>
  <si>
    <t>58</t>
  </si>
  <si>
    <t>Щебень М 200, фракция 10-20 мм, группа 2</t>
  </si>
  <si>
    <t>59</t>
  </si>
  <si>
    <t>Устройство стен подвалов и подпорных стен: бетонных</t>
  </si>
  <si>
    <t xml:space="preserve">0,044 / 100 </t>
  </si>
  <si>
    <t>60</t>
  </si>
  <si>
    <t>Смеси бетонные мелкозернистого бетона (БСМ), класс В12,5 (М150)</t>
  </si>
  <si>
    <t>61</t>
  </si>
  <si>
    <t>Установка металлических решеток приямков</t>
  </si>
  <si>
    <t xml:space="preserve">0,002262+0,0048 </t>
  </si>
  <si>
    <t>62</t>
  </si>
  <si>
    <t xml:space="preserve">2,262/1000 </t>
  </si>
  <si>
    <t>63</t>
  </si>
  <si>
    <t>Круг стальной горячекатаный, марка стали ВСт3пс5-1, диаметр 18 мм</t>
  </si>
  <si>
    <t xml:space="preserve">(4,8)/1000 </t>
  </si>
  <si>
    <t>64</t>
  </si>
  <si>
    <t>Обезжиривание поверхностей аппаратов и трубопроводов диаметром до 500 мм: уайт-спиритом</t>
  </si>
  <si>
    <t xml:space="preserve">0,254 / 100 </t>
  </si>
  <si>
    <t>65</t>
  </si>
  <si>
    <t>Огрунтовка металлических поверхностей за 2 раза: грунтовкой на основе эпоксидной смолы</t>
  </si>
  <si>
    <t>66</t>
  </si>
  <si>
    <t xml:space="preserve">(0,175*0,254)*2 </t>
  </si>
  <si>
    <t>Раздел 6. Прокладка защитной трубы</t>
  </si>
  <si>
    <t>67</t>
  </si>
  <si>
    <t>Разработка грунта вручную в траншеях глубиной до 2 м без креплений с откосами, группа грунтов: 2</t>
  </si>
  <si>
    <t xml:space="preserve">(5,85*0,75*0,9) / 100 </t>
  </si>
  <si>
    <t>68</t>
  </si>
  <si>
    <t>Устройство постели при одном кабеле в траншее</t>
  </si>
  <si>
    <t xml:space="preserve">5,85 / 100 </t>
  </si>
  <si>
    <t>69</t>
  </si>
  <si>
    <t>Песок природный для строительных: работ очень мелкий с крупностью зерен размером свыше 1,25 мм-до 5% по массе</t>
  </si>
  <si>
    <t>70</t>
  </si>
  <si>
    <t xml:space="preserve">3,448 / 100 </t>
  </si>
  <si>
    <t>71</t>
  </si>
  <si>
    <t>Труба стальная по установленным конструкциям, в готовых бороздах, по основанию пола, диаметр: до 40 мм</t>
  </si>
  <si>
    <t xml:space="preserve">6,4 / 100 </t>
  </si>
  <si>
    <t>72</t>
  </si>
  <si>
    <t>Трубы стальные сварные неоцинкованные водогазопроводные с резьбой, обыкновенные, номинальный диаметр 25 мм, толщина стенки 3,2 мм</t>
  </si>
  <si>
    <t>73</t>
  </si>
  <si>
    <t xml:space="preserve">0,67 / 100 </t>
  </si>
  <si>
    <t>74</t>
  </si>
  <si>
    <t>75</t>
  </si>
  <si>
    <t xml:space="preserve">(0,175*0,67)*2 </t>
  </si>
  <si>
    <t>76</t>
  </si>
  <si>
    <t>Пробивка в бетонных стенах и полах толщиной 100 мм отверстий площадью: до 20 см2 (труба ду 25мм в колодец)</t>
  </si>
  <si>
    <t>100 отверстий</t>
  </si>
  <si>
    <t xml:space="preserve">1 / 100 </t>
  </si>
  <si>
    <t>77</t>
  </si>
  <si>
    <t>Заделка сальников при проходе труб через фундаменты или стены подвала диаметром: до 100 мм</t>
  </si>
  <si>
    <t>78</t>
  </si>
  <si>
    <t>Установка люка</t>
  </si>
  <si>
    <t>79</t>
  </si>
  <si>
    <t xml:space="preserve">(0,36*2)/1000 </t>
  </si>
  <si>
    <t>80</t>
  </si>
  <si>
    <t>Круг стальной горячекатаный, марка стали ВСт3пс5-1, диаметр 10 мм</t>
  </si>
  <si>
    <t xml:space="preserve">(1*0,67)/1000 </t>
  </si>
  <si>
    <t>81</t>
  </si>
  <si>
    <t>Люк чугунный типа Л с шарниром и замком</t>
  </si>
  <si>
    <t>82</t>
  </si>
  <si>
    <t>Установка лестниц в существующих тепловых камерах со стенами: бетонными</t>
  </si>
  <si>
    <t xml:space="preserve">37,14/1000 </t>
  </si>
  <si>
    <t>83</t>
  </si>
  <si>
    <t>Ограждения лестничных проемов, лестничные марши, пожарные лестницы</t>
  </si>
  <si>
    <t>84</t>
  </si>
  <si>
    <t>85</t>
  </si>
  <si>
    <t xml:space="preserve">2 / 100 </t>
  </si>
  <si>
    <t>86</t>
  </si>
  <si>
    <t>Огрунтовка металлических поверхностей за один раз: грунтовкой ГФ-021</t>
  </si>
  <si>
    <t>87</t>
  </si>
  <si>
    <t>Окраска металлических огрунтованных поверхностей: эмалью ПФ-115 за 2 раза</t>
  </si>
  <si>
    <t>Составил:</t>
  </si>
  <si>
    <t>Инженер по проектно-сметной работе ОКС ТЭЦ-6</t>
  </si>
  <si>
    <t>(Сафонова С.А.)</t>
  </si>
  <si>
    <t>[должность, подпись (инициалы, фамилия)]</t>
  </si>
  <si>
    <t>Проверил:</t>
  </si>
  <si>
    <t>Зам.начальника ОКС ТЭЦ-6</t>
  </si>
  <si>
    <t>(Клещева Т.И.)</t>
  </si>
  <si>
    <t>Заказчик</t>
  </si>
  <si>
    <t>УТВЕРЖДАЮ:</t>
  </si>
  <si>
    <t>СОГЛАСОВАНО:</t>
  </si>
  <si>
    <t>Директор ООО "ИРМЕТ"</t>
  </si>
  <si>
    <t>__________________А.О. Перфильев</t>
  </si>
  <si>
    <t>__________________</t>
  </si>
  <si>
    <t>" _____ " ________________ 2023 г.</t>
  </si>
  <si>
    <t>"_____"  ___________________ 2023 г.</t>
  </si>
  <si>
    <t>ВЕДОМОСТЬ ОБЪЕМОВ РАБОТ  № 1</t>
  </si>
  <si>
    <t>Приложение № 7 к договору  подряда №_________________________ от _________________2023 г.</t>
  </si>
  <si>
    <t>"СМР Водовод хозяйственной питьевой воды 778.7м.(ЭПТК ТЭЦ). ИЭ14800011020. Модернизация водопровода холодного водоснабжения с установкой узла учета (третий ввод)"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</si>
</sst>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"/>
    <numFmt numFmtId="165" formatCode="0.0000"/>
    <numFmt numFmtId="166" formatCode="0.000000"/>
    <numFmt numFmtId="167" formatCode="0.0000000"/>
    <numFmt numFmtId="168" formatCode="0.0"/>
    <numFmt numFmtId="169" formatCode="0.000"/>
  </numFmts>
  <fonts count="15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69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NumberFormat="1" applyFont="1" applyFill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1" fillId="0" borderId="0" xfId="0" applyNumberFormat="1" applyFont="1" applyFill="1" applyBorder="1" applyAlignment="1" applyProtection="1"/>
    <xf numFmtId="0" fontId="14" fillId="0" borderId="1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right" vertical="top" wrapText="1"/>
    </xf>
    <xf numFmtId="0" fontId="5" fillId="0" borderId="4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7"/>
  <sheetViews>
    <sheetView tabSelected="1" view="pageBreakPreview" zoomScaleNormal="100" zoomScaleSheetLayoutView="100" workbookViewId="0">
      <selection activeCell="X13" sqref="X13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36.140625" style="2" customWidth="1"/>
    <col min="4" max="4" width="7.28515625" style="2" customWidth="1"/>
    <col min="5" max="5" width="12.28515625" style="2" customWidth="1"/>
    <col min="6" max="6" width="8.5703125" style="2" customWidth="1"/>
    <col min="7" max="7" width="19.7109375" style="2" customWidth="1"/>
    <col min="8" max="8" width="18.7109375" style="2" customWidth="1"/>
    <col min="9" max="9" width="8.7109375" style="2" customWidth="1"/>
    <col min="10" max="10" width="8.140625" style="2" hidden="1" customWidth="1"/>
    <col min="11" max="13" width="107.85546875" style="3" hidden="1" customWidth="1"/>
    <col min="14" max="14" width="49.42578125" style="3" hidden="1" customWidth="1"/>
    <col min="15" max="15" width="47" style="3" hidden="1" customWidth="1"/>
    <col min="16" max="16" width="49.42578125" style="3" hidden="1" customWidth="1"/>
    <col min="17" max="17" width="47" style="3" hidden="1" customWidth="1"/>
    <col min="18" max="16384" width="9.140625" style="2"/>
  </cols>
  <sheetData>
    <row r="1" spans="1:14" s="31" customFormat="1" ht="11.25" customHeight="1" x14ac:dyDescent="0.2">
      <c r="A1" s="48" t="s">
        <v>255</v>
      </c>
      <c r="B1" s="48"/>
      <c r="C1" s="48"/>
      <c r="D1" s="48"/>
      <c r="E1" s="48"/>
      <c r="F1" s="48"/>
      <c r="G1" s="48"/>
      <c r="H1" s="48"/>
      <c r="M1" s="32"/>
      <c r="N1" s="32"/>
    </row>
    <row r="2" spans="1:14" s="31" customFormat="1" ht="11.25" customHeight="1" x14ac:dyDescent="0.2">
      <c r="A2" s="33"/>
      <c r="B2" s="33"/>
      <c r="C2" s="33"/>
      <c r="D2" s="33"/>
      <c r="E2" s="33"/>
      <c r="F2" s="33"/>
      <c r="M2" s="32"/>
      <c r="N2" s="32"/>
    </row>
    <row r="3" spans="1:14" customFormat="1" ht="15" x14ac:dyDescent="0.25">
      <c r="A3" s="34" t="s">
        <v>247</v>
      </c>
      <c r="B3" s="35"/>
      <c r="C3" s="36"/>
      <c r="D3" s="36"/>
      <c r="E3" s="37" t="s">
        <v>248</v>
      </c>
      <c r="F3" s="36"/>
    </row>
    <row r="4" spans="1:14" customFormat="1" ht="15" x14ac:dyDescent="0.25">
      <c r="A4" s="38" t="s">
        <v>249</v>
      </c>
      <c r="B4" s="35"/>
      <c r="C4" s="36"/>
      <c r="D4" s="36"/>
      <c r="E4" s="38"/>
      <c r="F4" s="39"/>
    </row>
    <row r="5" spans="1:14" customFormat="1" ht="15" x14ac:dyDescent="0.25">
      <c r="A5" s="40"/>
      <c r="B5" s="35"/>
      <c r="C5" s="36"/>
      <c r="D5" s="36"/>
      <c r="E5" s="38"/>
      <c r="F5" s="39"/>
    </row>
    <row r="6" spans="1:14" customFormat="1" ht="15" x14ac:dyDescent="0.25">
      <c r="A6" s="38" t="s">
        <v>250</v>
      </c>
      <c r="B6" s="35"/>
      <c r="C6" s="36"/>
      <c r="D6" s="36"/>
      <c r="E6" s="38" t="s">
        <v>251</v>
      </c>
      <c r="F6" s="39"/>
    </row>
    <row r="7" spans="1:14" customFormat="1" ht="15" x14ac:dyDescent="0.25">
      <c r="A7" s="41" t="s">
        <v>252</v>
      </c>
      <c r="B7" s="35"/>
      <c r="C7" s="36"/>
      <c r="D7" s="36"/>
      <c r="E7" s="38" t="s">
        <v>253</v>
      </c>
      <c r="F7" s="39"/>
    </row>
    <row r="8" spans="1:14" s="31" customFormat="1" ht="11.25" customHeight="1" x14ac:dyDescent="0.2">
      <c r="E8" s="42"/>
      <c r="F8" s="42"/>
      <c r="M8" s="32"/>
      <c r="N8" s="32"/>
    </row>
    <row r="9" spans="1:14" customFormat="1" ht="39" customHeight="1" x14ac:dyDescent="0.25">
      <c r="A9" s="47" t="s">
        <v>254</v>
      </c>
      <c r="B9" s="47"/>
      <c r="C9" s="47"/>
      <c r="D9" s="47"/>
      <c r="E9" s="47"/>
      <c r="F9" s="47"/>
      <c r="G9" s="47"/>
      <c r="H9" s="47"/>
    </row>
    <row r="11" spans="1:14" customFormat="1" ht="38.25" customHeight="1" x14ac:dyDescent="0.25">
      <c r="A11" s="52" t="s">
        <v>256</v>
      </c>
      <c r="B11" s="52"/>
      <c r="C11" s="52"/>
      <c r="D11" s="52"/>
      <c r="E11" s="52"/>
      <c r="F11" s="52"/>
      <c r="G11" s="52"/>
      <c r="H11" s="52"/>
    </row>
    <row r="12" spans="1:14" customFormat="1" ht="9.75" customHeight="1" x14ac:dyDescent="0.25">
      <c r="A12" s="4"/>
    </row>
    <row r="13" spans="1:14" customFormat="1" ht="36" customHeight="1" x14ac:dyDescent="0.25">
      <c r="A13" s="5" t="s">
        <v>0</v>
      </c>
      <c r="B13" s="6" t="s">
        <v>1</v>
      </c>
      <c r="C13" s="6" t="s">
        <v>2</v>
      </c>
      <c r="D13" s="6" t="s">
        <v>3</v>
      </c>
      <c r="E13" s="6" t="s">
        <v>4</v>
      </c>
      <c r="F13" s="6" t="s">
        <v>5</v>
      </c>
      <c r="G13" s="53" t="s">
        <v>6</v>
      </c>
      <c r="H13" s="53"/>
    </row>
    <row r="14" spans="1:14" customFormat="1" ht="15" x14ac:dyDescent="0.25">
      <c r="A14" s="7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54">
        <v>7</v>
      </c>
      <c r="H14" s="55"/>
    </row>
    <row r="15" spans="1:14" customFormat="1" ht="15" x14ac:dyDescent="0.25">
      <c r="A15" s="49" t="s">
        <v>7</v>
      </c>
      <c r="B15" s="49"/>
      <c r="C15" s="49"/>
      <c r="D15" s="49"/>
      <c r="E15" s="49"/>
      <c r="F15" s="49"/>
      <c r="G15" s="49"/>
      <c r="H15" s="49"/>
      <c r="K15" s="9" t="s">
        <v>7</v>
      </c>
    </row>
    <row r="16" spans="1:14" customFormat="1" ht="22.5" x14ac:dyDescent="0.25">
      <c r="A16" s="10">
        <f>IF(J16&lt;&gt;"",COUNTA(J$10:J16),"")</f>
        <v>1</v>
      </c>
      <c r="B16" s="11" t="s">
        <v>8</v>
      </c>
      <c r="C16" s="12" t="s">
        <v>9</v>
      </c>
      <c r="D16" s="13" t="s">
        <v>10</v>
      </c>
      <c r="E16" s="14">
        <v>1</v>
      </c>
      <c r="F16" s="12"/>
      <c r="G16" s="15"/>
      <c r="H16" s="12" t="s">
        <v>11</v>
      </c>
      <c r="J16" s="2" t="s">
        <v>12</v>
      </c>
      <c r="K16" s="9"/>
    </row>
    <row r="17" spans="1:12" customFormat="1" ht="15" x14ac:dyDescent="0.25">
      <c r="A17" s="49" t="s">
        <v>13</v>
      </c>
      <c r="B17" s="49"/>
      <c r="C17" s="49"/>
      <c r="D17" s="49"/>
      <c r="E17" s="49"/>
      <c r="F17" s="49"/>
      <c r="G17" s="49"/>
      <c r="H17" s="49"/>
      <c r="K17" s="9" t="s">
        <v>13</v>
      </c>
    </row>
    <row r="18" spans="1:12" customFormat="1" ht="15" x14ac:dyDescent="0.25">
      <c r="A18" s="50" t="s">
        <v>14</v>
      </c>
      <c r="B18" s="50"/>
      <c r="C18" s="50"/>
      <c r="D18" s="50"/>
      <c r="E18" s="50"/>
      <c r="F18" s="50"/>
      <c r="G18" s="50"/>
      <c r="H18" s="50"/>
      <c r="K18" s="9"/>
      <c r="L18" s="16" t="s">
        <v>14</v>
      </c>
    </row>
    <row r="19" spans="1:12" customFormat="1" ht="63" customHeight="1" x14ac:dyDescent="0.25">
      <c r="A19" s="10">
        <f>IF(J19&lt;&gt;"",COUNTA(J$10:J19),"")</f>
        <v>2</v>
      </c>
      <c r="B19" s="11" t="s">
        <v>15</v>
      </c>
      <c r="C19" s="12" t="s">
        <v>16</v>
      </c>
      <c r="D19" s="13" t="s">
        <v>17</v>
      </c>
      <c r="E19" s="17">
        <v>0.12</v>
      </c>
      <c r="F19" s="12"/>
      <c r="G19" s="15"/>
      <c r="H19" s="12" t="s">
        <v>11</v>
      </c>
      <c r="J19" s="2" t="s">
        <v>12</v>
      </c>
      <c r="K19" s="9"/>
      <c r="L19" s="16"/>
    </row>
    <row r="20" spans="1:12" customFormat="1" ht="45.75" customHeight="1" x14ac:dyDescent="0.25">
      <c r="A20" s="10">
        <f>IF(J20&lt;&gt;"",COUNTA(J$10:J20),"")</f>
        <v>3</v>
      </c>
      <c r="B20" s="11" t="s">
        <v>18</v>
      </c>
      <c r="C20" s="12" t="s">
        <v>19</v>
      </c>
      <c r="D20" s="13" t="s">
        <v>20</v>
      </c>
      <c r="E20" s="14">
        <v>1</v>
      </c>
      <c r="F20" s="12"/>
      <c r="G20" s="15"/>
      <c r="H20" s="12" t="s">
        <v>11</v>
      </c>
      <c r="J20" s="2" t="s">
        <v>12</v>
      </c>
      <c r="K20" s="9"/>
      <c r="L20" s="16"/>
    </row>
    <row r="21" spans="1:12" customFormat="1" ht="15" x14ac:dyDescent="0.25">
      <c r="A21" s="50" t="s">
        <v>21</v>
      </c>
      <c r="B21" s="50"/>
      <c r="C21" s="50"/>
      <c r="D21" s="50"/>
      <c r="E21" s="50"/>
      <c r="F21" s="50"/>
      <c r="G21" s="50"/>
      <c r="H21" s="50"/>
      <c r="K21" s="9"/>
      <c r="L21" s="16" t="s">
        <v>21</v>
      </c>
    </row>
    <row r="22" spans="1:12" customFormat="1" ht="33.75" x14ac:dyDescent="0.25">
      <c r="A22" s="10">
        <f>IF(J22&lt;&gt;"",COUNTA(J$10:J22),"")</f>
        <v>4</v>
      </c>
      <c r="B22" s="11" t="s">
        <v>22</v>
      </c>
      <c r="C22" s="12" t="s">
        <v>23</v>
      </c>
      <c r="D22" s="13" t="s">
        <v>24</v>
      </c>
      <c r="E22" s="18">
        <v>1.8000000000000001E-4</v>
      </c>
      <c r="F22" s="12"/>
      <c r="G22" s="15"/>
      <c r="H22" s="12" t="s">
        <v>25</v>
      </c>
      <c r="J22" s="2" t="s">
        <v>12</v>
      </c>
      <c r="K22" s="9"/>
      <c r="L22" s="16"/>
    </row>
    <row r="23" spans="1:12" customFormat="1" ht="15" x14ac:dyDescent="0.25">
      <c r="A23" s="49" t="s">
        <v>26</v>
      </c>
      <c r="B23" s="49"/>
      <c r="C23" s="49"/>
      <c r="D23" s="49"/>
      <c r="E23" s="49"/>
      <c r="F23" s="49"/>
      <c r="G23" s="49"/>
      <c r="H23" s="49"/>
      <c r="K23" s="9" t="s">
        <v>26</v>
      </c>
      <c r="L23" s="16"/>
    </row>
    <row r="24" spans="1:12" customFormat="1" ht="33.75" x14ac:dyDescent="0.25">
      <c r="A24" s="10">
        <f>IF(J24&lt;&gt;"",COUNTA(J$10:J24),"")</f>
        <v>5</v>
      </c>
      <c r="B24" s="11" t="s">
        <v>27</v>
      </c>
      <c r="C24" s="12" t="s">
        <v>28</v>
      </c>
      <c r="D24" s="13" t="s">
        <v>29</v>
      </c>
      <c r="E24" s="19">
        <v>8.8000000000000005E-3</v>
      </c>
      <c r="F24" s="12"/>
      <c r="G24" s="15"/>
      <c r="H24" s="12" t="s">
        <v>30</v>
      </c>
      <c r="J24" s="2" t="s">
        <v>12</v>
      </c>
      <c r="K24" s="9"/>
      <c r="L24" s="16"/>
    </row>
    <row r="25" spans="1:12" customFormat="1" ht="36" customHeight="1" x14ac:dyDescent="0.25">
      <c r="A25" s="10">
        <f>IF(J25&lt;&gt;"",COUNTA(J$10:J25),"")</f>
        <v>6</v>
      </c>
      <c r="B25" s="11" t="s">
        <v>31</v>
      </c>
      <c r="C25" s="12" t="s">
        <v>32</v>
      </c>
      <c r="D25" s="13" t="s">
        <v>33</v>
      </c>
      <c r="E25" s="19">
        <v>1.95E-2</v>
      </c>
      <c r="F25" s="12"/>
      <c r="G25" s="15"/>
      <c r="H25" s="12" t="s">
        <v>34</v>
      </c>
      <c r="J25" s="2" t="s">
        <v>12</v>
      </c>
      <c r="K25" s="9"/>
      <c r="L25" s="16"/>
    </row>
    <row r="26" spans="1:12" customFormat="1" ht="48.75" customHeight="1" x14ac:dyDescent="0.25">
      <c r="A26" s="10">
        <f>IF(J26&lt;&gt;"",COUNTA(J$10:J26),"")</f>
        <v>7</v>
      </c>
      <c r="B26" s="11" t="s">
        <v>35</v>
      </c>
      <c r="C26" s="12" t="s">
        <v>36</v>
      </c>
      <c r="D26" s="13" t="s">
        <v>29</v>
      </c>
      <c r="E26" s="18">
        <v>1.5890000000000001E-2</v>
      </c>
      <c r="F26" s="12"/>
      <c r="G26" s="15"/>
      <c r="H26" s="12" t="s">
        <v>37</v>
      </c>
      <c r="J26" s="2" t="s">
        <v>12</v>
      </c>
      <c r="K26" s="9"/>
      <c r="L26" s="16"/>
    </row>
    <row r="27" spans="1:12" customFormat="1" ht="15" x14ac:dyDescent="0.25">
      <c r="A27" s="49" t="s">
        <v>38</v>
      </c>
      <c r="B27" s="49"/>
      <c r="C27" s="49"/>
      <c r="D27" s="49"/>
      <c r="E27" s="49"/>
      <c r="F27" s="49"/>
      <c r="G27" s="49"/>
      <c r="H27" s="49"/>
      <c r="K27" s="9" t="s">
        <v>38</v>
      </c>
      <c r="L27" s="16"/>
    </row>
    <row r="28" spans="1:12" customFormat="1" ht="33.75" x14ac:dyDescent="0.25">
      <c r="A28" s="10">
        <f>IF(J28&lt;&gt;"",COUNTA(J$10:J28),"")</f>
        <v>8</v>
      </c>
      <c r="B28" s="11" t="s">
        <v>39</v>
      </c>
      <c r="C28" s="12" t="s">
        <v>40</v>
      </c>
      <c r="D28" s="13" t="s">
        <v>10</v>
      </c>
      <c r="E28" s="14">
        <v>2</v>
      </c>
      <c r="F28" s="12"/>
      <c r="G28" s="15"/>
      <c r="H28" s="12" t="s">
        <v>11</v>
      </c>
      <c r="J28" s="2" t="s">
        <v>12</v>
      </c>
      <c r="K28" s="9"/>
      <c r="L28" s="16"/>
    </row>
    <row r="29" spans="1:12" customFormat="1" ht="45" x14ac:dyDescent="0.25">
      <c r="A29" s="10">
        <f>IF(J29&lt;&gt;"",COUNTA(J$10:J29),"")</f>
        <v>9</v>
      </c>
      <c r="B29" s="11" t="s">
        <v>41</v>
      </c>
      <c r="C29" s="12" t="s">
        <v>42</v>
      </c>
      <c r="D29" s="13" t="s">
        <v>43</v>
      </c>
      <c r="E29" s="18">
        <v>1.5499999999999999E-3</v>
      </c>
      <c r="F29" s="12"/>
      <c r="G29" s="15"/>
      <c r="H29" s="12" t="s">
        <v>44</v>
      </c>
      <c r="J29" s="2" t="s">
        <v>12</v>
      </c>
      <c r="K29" s="9"/>
      <c r="L29" s="16"/>
    </row>
    <row r="30" spans="1:12" customFormat="1" ht="48" customHeight="1" x14ac:dyDescent="0.25">
      <c r="A30" s="10">
        <f>IF(J30&lt;&gt;"",COUNTA(J$10:J30),"")</f>
        <v>10</v>
      </c>
      <c r="B30" s="11" t="s">
        <v>45</v>
      </c>
      <c r="C30" s="12" t="s">
        <v>46</v>
      </c>
      <c r="D30" s="13" t="s">
        <v>10</v>
      </c>
      <c r="E30" s="14">
        <v>1</v>
      </c>
      <c r="F30" s="12"/>
      <c r="G30" s="15"/>
      <c r="H30" s="12" t="s">
        <v>11</v>
      </c>
      <c r="J30" s="2" t="s">
        <v>12</v>
      </c>
      <c r="K30" s="9"/>
      <c r="L30" s="16"/>
    </row>
    <row r="31" spans="1:12" customFormat="1" ht="56.25" x14ac:dyDescent="0.25">
      <c r="A31" s="10">
        <f>IF(J31&lt;&gt;"",COUNTA(J$10:J31),"")</f>
        <v>11</v>
      </c>
      <c r="B31" s="11" t="s">
        <v>47</v>
      </c>
      <c r="C31" s="12" t="s">
        <v>48</v>
      </c>
      <c r="D31" s="13" t="s">
        <v>10</v>
      </c>
      <c r="E31" s="14">
        <v>1</v>
      </c>
      <c r="F31" s="12"/>
      <c r="G31" s="15"/>
      <c r="H31" s="43" t="s">
        <v>246</v>
      </c>
      <c r="J31" s="2" t="s">
        <v>12</v>
      </c>
      <c r="K31" s="9"/>
      <c r="L31" s="16"/>
    </row>
    <row r="32" spans="1:12" customFormat="1" ht="35.25" customHeight="1" x14ac:dyDescent="0.25">
      <c r="A32" s="10">
        <f>IF(J32&lt;&gt;"",COUNTA(J$10:J32),"")</f>
        <v>12</v>
      </c>
      <c r="B32" s="11" t="s">
        <v>49</v>
      </c>
      <c r="C32" s="12" t="s">
        <v>50</v>
      </c>
      <c r="D32" s="13" t="s">
        <v>51</v>
      </c>
      <c r="E32" s="14">
        <v>1</v>
      </c>
      <c r="F32" s="12"/>
      <c r="G32" s="15"/>
      <c r="H32" s="43" t="s">
        <v>246</v>
      </c>
      <c r="J32" s="2" t="s">
        <v>12</v>
      </c>
      <c r="K32" s="9"/>
      <c r="L32" s="16"/>
    </row>
    <row r="33" spans="1:13" customFormat="1" ht="22.5" x14ac:dyDescent="0.25">
      <c r="A33" s="10">
        <f>IF(J33&lt;&gt;"",COUNTA(J$10:J33),"")</f>
        <v>13</v>
      </c>
      <c r="B33" s="11" t="s">
        <v>52</v>
      </c>
      <c r="C33" s="12" t="s">
        <v>53</v>
      </c>
      <c r="D33" s="13" t="s">
        <v>54</v>
      </c>
      <c r="E33" s="20">
        <v>1.7568E-2</v>
      </c>
      <c r="F33" s="12"/>
      <c r="G33" s="15"/>
      <c r="H33" s="12" t="s">
        <v>55</v>
      </c>
      <c r="J33" s="2" t="s">
        <v>12</v>
      </c>
      <c r="K33" s="9"/>
      <c r="L33" s="16"/>
    </row>
    <row r="34" spans="1:13" customFormat="1" ht="15" x14ac:dyDescent="0.25">
      <c r="A34" s="10">
        <f>IF(J34&lt;&gt;"",COUNTA(J$10:J34),"")</f>
        <v>14</v>
      </c>
      <c r="B34" s="11" t="s">
        <v>56</v>
      </c>
      <c r="C34" s="12" t="s">
        <v>57</v>
      </c>
      <c r="D34" s="13" t="s">
        <v>54</v>
      </c>
      <c r="E34" s="20">
        <v>5.6090000000000003E-3</v>
      </c>
      <c r="F34" s="12"/>
      <c r="G34" s="15"/>
      <c r="H34" s="12" t="s">
        <v>58</v>
      </c>
      <c r="J34" s="2" t="s">
        <v>12</v>
      </c>
      <c r="K34" s="9"/>
      <c r="L34" s="16"/>
    </row>
    <row r="35" spans="1:13" customFormat="1" ht="15" x14ac:dyDescent="0.25">
      <c r="A35" s="10">
        <f>IF(J35&lt;&gt;"",COUNTA(J$10:J35),"")</f>
        <v>15</v>
      </c>
      <c r="B35" s="11" t="s">
        <v>59</v>
      </c>
      <c r="C35" s="12" t="s">
        <v>60</v>
      </c>
      <c r="D35" s="13" t="s">
        <v>61</v>
      </c>
      <c r="E35" s="19">
        <v>1.3535999999999999</v>
      </c>
      <c r="F35" s="12"/>
      <c r="G35" s="15"/>
      <c r="H35" s="12" t="s">
        <v>62</v>
      </c>
      <c r="J35" s="2" t="s">
        <v>12</v>
      </c>
      <c r="K35" s="9"/>
      <c r="L35" s="16"/>
    </row>
    <row r="36" spans="1:13" customFormat="1" ht="15" x14ac:dyDescent="0.25">
      <c r="A36" s="10">
        <f>IF(J36&lt;&gt;"",COUNTA(J$10:J36),"")</f>
        <v>16</v>
      </c>
      <c r="B36" s="11" t="s">
        <v>63</v>
      </c>
      <c r="C36" s="12" t="s">
        <v>64</v>
      </c>
      <c r="D36" s="13" t="s">
        <v>54</v>
      </c>
      <c r="E36" s="21">
        <v>9.6319999999999999E-4</v>
      </c>
      <c r="F36" s="12"/>
      <c r="G36" s="15"/>
      <c r="H36" s="12" t="s">
        <v>65</v>
      </c>
      <c r="J36" s="2" t="s">
        <v>12</v>
      </c>
      <c r="K36" s="9"/>
      <c r="L36" s="16"/>
    </row>
    <row r="37" spans="1:13" customFormat="1" ht="22.5" x14ac:dyDescent="0.25">
      <c r="A37" s="10">
        <f>IF(J37&lt;&gt;"",COUNTA(J$10:J37),"")</f>
        <v>17</v>
      </c>
      <c r="B37" s="11" t="s">
        <v>66</v>
      </c>
      <c r="C37" s="12" t="s">
        <v>67</v>
      </c>
      <c r="D37" s="13" t="s">
        <v>68</v>
      </c>
      <c r="E37" s="19">
        <v>0.39879999999999999</v>
      </c>
      <c r="F37" s="12"/>
      <c r="G37" s="15"/>
      <c r="H37" s="12" t="s">
        <v>69</v>
      </c>
      <c r="J37" s="2" t="s">
        <v>12</v>
      </c>
      <c r="K37" s="9"/>
      <c r="L37" s="16"/>
    </row>
    <row r="38" spans="1:13" customFormat="1" ht="45" x14ac:dyDescent="0.25">
      <c r="A38" s="10">
        <f>IF(J38&lt;&gt;"",COUNTA(J$10:J38),"")</f>
        <v>18</v>
      </c>
      <c r="B38" s="11" t="s">
        <v>70</v>
      </c>
      <c r="C38" s="12" t="s">
        <v>71</v>
      </c>
      <c r="D38" s="13" t="s">
        <v>72</v>
      </c>
      <c r="E38" s="22">
        <v>2.1</v>
      </c>
      <c r="F38" s="12"/>
      <c r="G38" s="15"/>
      <c r="H38" s="12" t="s">
        <v>11</v>
      </c>
      <c r="J38" s="2" t="s">
        <v>12</v>
      </c>
      <c r="K38" s="9"/>
      <c r="L38" s="16"/>
    </row>
    <row r="39" spans="1:13" customFormat="1" ht="45" x14ac:dyDescent="0.25">
      <c r="A39" s="10">
        <f>IF(J39&lt;&gt;"",COUNTA(J$10:J39),"")</f>
        <v>19</v>
      </c>
      <c r="B39" s="11" t="s">
        <v>73</v>
      </c>
      <c r="C39" s="12" t="s">
        <v>74</v>
      </c>
      <c r="D39" s="13" t="s">
        <v>10</v>
      </c>
      <c r="E39" s="14">
        <v>6</v>
      </c>
      <c r="F39" s="12"/>
      <c r="G39" s="15"/>
      <c r="H39" s="12" t="s">
        <v>11</v>
      </c>
      <c r="J39" s="2" t="s">
        <v>12</v>
      </c>
      <c r="K39" s="9"/>
      <c r="L39" s="16"/>
    </row>
    <row r="40" spans="1:13" customFormat="1" ht="22.5" x14ac:dyDescent="0.25">
      <c r="A40" s="10">
        <f>IF(J40&lt;&gt;"",COUNTA(J$10:J40),"")</f>
        <v>20</v>
      </c>
      <c r="B40" s="11" t="s">
        <v>75</v>
      </c>
      <c r="C40" s="12" t="s">
        <v>76</v>
      </c>
      <c r="D40" s="13" t="s">
        <v>10</v>
      </c>
      <c r="E40" s="14">
        <v>2</v>
      </c>
      <c r="F40" s="12"/>
      <c r="G40" s="15"/>
      <c r="H40" s="43" t="s">
        <v>246</v>
      </c>
      <c r="J40" s="2" t="s">
        <v>12</v>
      </c>
      <c r="K40" s="9"/>
      <c r="L40" s="16"/>
    </row>
    <row r="41" spans="1:13" customFormat="1" ht="22.5" x14ac:dyDescent="0.25">
      <c r="A41" s="10">
        <f>IF(J41&lt;&gt;"",COUNTA(J$10:J41),"")</f>
        <v>21</v>
      </c>
      <c r="B41" s="11" t="s">
        <v>77</v>
      </c>
      <c r="C41" s="12" t="s">
        <v>78</v>
      </c>
      <c r="D41" s="13" t="s">
        <v>79</v>
      </c>
      <c r="E41" s="14">
        <v>17</v>
      </c>
      <c r="F41" s="12"/>
      <c r="G41" s="15"/>
      <c r="H41" s="12" t="s">
        <v>11</v>
      </c>
      <c r="J41" s="2" t="s">
        <v>12</v>
      </c>
      <c r="K41" s="9"/>
      <c r="L41" s="16"/>
    </row>
    <row r="42" spans="1:13" customFormat="1" ht="34.5" x14ac:dyDescent="0.25">
      <c r="A42" s="51" t="s">
        <v>80</v>
      </c>
      <c r="B42" s="51"/>
      <c r="C42" s="51"/>
      <c r="D42" s="51"/>
      <c r="E42" s="51"/>
      <c r="F42" s="51"/>
      <c r="G42" s="51"/>
      <c r="H42" s="51"/>
      <c r="K42" s="9"/>
      <c r="L42" s="16"/>
      <c r="M42" s="3" t="s">
        <v>80</v>
      </c>
    </row>
    <row r="43" spans="1:13" customFormat="1" ht="40.5" customHeight="1" x14ac:dyDescent="0.25">
      <c r="A43" s="10">
        <f>IF(J43&lt;&gt;"",COUNTA(J$10:J43),"")</f>
        <v>22</v>
      </c>
      <c r="B43" s="11" t="s">
        <v>81</v>
      </c>
      <c r="C43" s="12" t="s">
        <v>82</v>
      </c>
      <c r="D43" s="13" t="s">
        <v>10</v>
      </c>
      <c r="E43" s="14">
        <v>1</v>
      </c>
      <c r="F43" s="12"/>
      <c r="G43" s="15"/>
      <c r="H43" s="12" t="s">
        <v>11</v>
      </c>
      <c r="J43" s="2" t="s">
        <v>12</v>
      </c>
      <c r="K43" s="9"/>
      <c r="L43" s="16"/>
    </row>
    <row r="44" spans="1:13" customFormat="1" ht="22.5" x14ac:dyDescent="0.25">
      <c r="A44" s="10">
        <f>IF(J44&lt;&gt;"",COUNTA(J$10:J44),"")</f>
        <v>23</v>
      </c>
      <c r="B44" s="11" t="s">
        <v>83</v>
      </c>
      <c r="C44" s="12" t="s">
        <v>84</v>
      </c>
      <c r="D44" s="13" t="s">
        <v>85</v>
      </c>
      <c r="E44" s="23">
        <v>2E-3</v>
      </c>
      <c r="F44" s="12"/>
      <c r="G44" s="15"/>
      <c r="H44" s="12" t="s">
        <v>86</v>
      </c>
      <c r="J44" s="2" t="s">
        <v>12</v>
      </c>
      <c r="K44" s="9"/>
      <c r="L44" s="16"/>
    </row>
    <row r="45" spans="1:13" customFormat="1" ht="15" x14ac:dyDescent="0.25">
      <c r="A45" s="10">
        <f>IF(J45&lt;&gt;"",COUNTA(J$10:J45),"")</f>
        <v>24</v>
      </c>
      <c r="B45" s="11" t="s">
        <v>87</v>
      </c>
      <c r="C45" s="12" t="s">
        <v>88</v>
      </c>
      <c r="D45" s="13" t="s">
        <v>10</v>
      </c>
      <c r="E45" s="14">
        <v>1</v>
      </c>
      <c r="F45" s="12"/>
      <c r="G45" s="15"/>
      <c r="H45" s="43" t="s">
        <v>246</v>
      </c>
      <c r="J45" s="2" t="s">
        <v>12</v>
      </c>
      <c r="K45" s="9"/>
      <c r="L45" s="16"/>
    </row>
    <row r="46" spans="1:13" customFormat="1" ht="16.5" customHeight="1" x14ac:dyDescent="0.25">
      <c r="A46" s="10">
        <f>IF(J46&lt;&gt;"",COUNTA(J$10:J46),"")</f>
        <v>25</v>
      </c>
      <c r="B46" s="11" t="s">
        <v>89</v>
      </c>
      <c r="C46" s="12" t="s">
        <v>90</v>
      </c>
      <c r="D46" s="13" t="s">
        <v>10</v>
      </c>
      <c r="E46" s="14">
        <v>1</v>
      </c>
      <c r="F46" s="12"/>
      <c r="G46" s="15"/>
      <c r="H46" s="43" t="s">
        <v>246</v>
      </c>
      <c r="J46" s="2" t="s">
        <v>12</v>
      </c>
      <c r="K46" s="9"/>
      <c r="L46" s="16"/>
    </row>
    <row r="47" spans="1:13" customFormat="1" ht="25.5" customHeight="1" x14ac:dyDescent="0.25">
      <c r="A47" s="10">
        <f>IF(J47&lt;&gt;"",COUNTA(J$10:J47),"")</f>
        <v>26</v>
      </c>
      <c r="B47" s="11" t="s">
        <v>91</v>
      </c>
      <c r="C47" s="12" t="s">
        <v>92</v>
      </c>
      <c r="D47" s="13" t="s">
        <v>51</v>
      </c>
      <c r="E47" s="14">
        <v>2</v>
      </c>
      <c r="F47" s="12"/>
      <c r="G47" s="15"/>
      <c r="H47" s="12" t="s">
        <v>11</v>
      </c>
      <c r="J47" s="2" t="s">
        <v>12</v>
      </c>
      <c r="K47" s="9"/>
      <c r="L47" s="16"/>
    </row>
    <row r="48" spans="1:13" customFormat="1" ht="71.25" customHeight="1" x14ac:dyDescent="0.25">
      <c r="A48" s="10">
        <f>IF(J48&lt;&gt;"",COUNTA(J$10:J48),"")</f>
        <v>27</v>
      </c>
      <c r="B48" s="11" t="s">
        <v>93</v>
      </c>
      <c r="C48" s="12" t="s">
        <v>94</v>
      </c>
      <c r="D48" s="13" t="s">
        <v>10</v>
      </c>
      <c r="E48" s="14">
        <v>2</v>
      </c>
      <c r="F48" s="12"/>
      <c r="G48" s="15"/>
      <c r="H48" s="43" t="s">
        <v>246</v>
      </c>
      <c r="J48" s="2" t="s">
        <v>12</v>
      </c>
      <c r="K48" s="9"/>
      <c r="L48" s="16"/>
    </row>
    <row r="49" spans="1:12" customFormat="1" ht="22.5" x14ac:dyDescent="0.25">
      <c r="A49" s="10">
        <f>IF(J49&lt;&gt;"",COUNTA(J$10:J49),"")</f>
        <v>28</v>
      </c>
      <c r="B49" s="11" t="s">
        <v>95</v>
      </c>
      <c r="C49" s="12" t="s">
        <v>96</v>
      </c>
      <c r="D49" s="13" t="s">
        <v>97</v>
      </c>
      <c r="E49" s="17">
        <v>0.02</v>
      </c>
      <c r="F49" s="12"/>
      <c r="G49" s="15"/>
      <c r="H49" s="12" t="s">
        <v>98</v>
      </c>
      <c r="J49" s="2" t="s">
        <v>12</v>
      </c>
      <c r="K49" s="9"/>
      <c r="L49" s="16"/>
    </row>
    <row r="50" spans="1:12" customFormat="1" ht="22.5" x14ac:dyDescent="0.25">
      <c r="A50" s="10">
        <f>IF(J50&lt;&gt;"",COUNTA(J$10:J50),"")</f>
        <v>29</v>
      </c>
      <c r="B50" s="11" t="s">
        <v>99</v>
      </c>
      <c r="C50" s="12" t="s">
        <v>100</v>
      </c>
      <c r="D50" s="13" t="s">
        <v>10</v>
      </c>
      <c r="E50" s="14">
        <v>1</v>
      </c>
      <c r="F50" s="12"/>
      <c r="G50" s="15"/>
      <c r="H50" s="12" t="s">
        <v>11</v>
      </c>
      <c r="J50" s="2" t="s">
        <v>12</v>
      </c>
      <c r="K50" s="9"/>
      <c r="L50" s="16"/>
    </row>
    <row r="51" spans="1:12" customFormat="1" ht="15" x14ac:dyDescent="0.25">
      <c r="A51" s="10">
        <f>IF(J51&lt;&gt;"",COUNTA(J$10:J51),"")</f>
        <v>30</v>
      </c>
      <c r="B51" s="11" t="s">
        <v>101</v>
      </c>
      <c r="C51" s="12" t="s">
        <v>102</v>
      </c>
      <c r="D51" s="13" t="s">
        <v>10</v>
      </c>
      <c r="E51" s="14">
        <v>1</v>
      </c>
      <c r="F51" s="12"/>
      <c r="G51" s="15"/>
      <c r="H51" s="12" t="s">
        <v>11</v>
      </c>
      <c r="J51" s="2" t="s">
        <v>12</v>
      </c>
      <c r="K51" s="9"/>
      <c r="L51" s="16"/>
    </row>
    <row r="52" spans="1:12" customFormat="1" ht="25.5" customHeight="1" x14ac:dyDescent="0.25">
      <c r="A52" s="10">
        <f>IF(J52&lt;&gt;"",COUNTA(J$10:J52),"")</f>
        <v>31</v>
      </c>
      <c r="B52" s="11" t="s">
        <v>103</v>
      </c>
      <c r="C52" s="12" t="s">
        <v>104</v>
      </c>
      <c r="D52" s="13" t="s">
        <v>10</v>
      </c>
      <c r="E52" s="14">
        <v>2</v>
      </c>
      <c r="F52" s="12"/>
      <c r="G52" s="15"/>
      <c r="H52" s="12" t="s">
        <v>105</v>
      </c>
      <c r="J52" s="2" t="s">
        <v>12</v>
      </c>
      <c r="K52" s="9"/>
      <c r="L52" s="16"/>
    </row>
    <row r="53" spans="1:12" customFormat="1" ht="33.75" x14ac:dyDescent="0.25">
      <c r="A53" s="10">
        <f>IF(J53&lt;&gt;"",COUNTA(J$10:J53),"")</f>
        <v>32</v>
      </c>
      <c r="B53" s="11" t="s">
        <v>106</v>
      </c>
      <c r="C53" s="12" t="s">
        <v>107</v>
      </c>
      <c r="D53" s="13" t="s">
        <v>10</v>
      </c>
      <c r="E53" s="14">
        <v>1</v>
      </c>
      <c r="F53" s="12"/>
      <c r="G53" s="15"/>
      <c r="H53" s="12" t="s">
        <v>11</v>
      </c>
      <c r="J53" s="2" t="s">
        <v>12</v>
      </c>
      <c r="K53" s="9"/>
      <c r="L53" s="16"/>
    </row>
    <row r="54" spans="1:12" customFormat="1" ht="15" x14ac:dyDescent="0.25">
      <c r="A54" s="10">
        <f>IF(J54&lt;&gt;"",COUNTA(J$10:J54),"")</f>
        <v>33</v>
      </c>
      <c r="B54" s="11" t="s">
        <v>108</v>
      </c>
      <c r="C54" s="12" t="s">
        <v>109</v>
      </c>
      <c r="D54" s="13" t="s">
        <v>10</v>
      </c>
      <c r="E54" s="14">
        <v>1</v>
      </c>
      <c r="F54" s="12"/>
      <c r="G54" s="15"/>
      <c r="H54" s="12" t="s">
        <v>11</v>
      </c>
      <c r="J54" s="2" t="s">
        <v>12</v>
      </c>
      <c r="K54" s="9"/>
      <c r="L54" s="16"/>
    </row>
    <row r="55" spans="1:12" customFormat="1" ht="33.75" x14ac:dyDescent="0.25">
      <c r="A55" s="10">
        <f>IF(J55&lt;&gt;"",COUNTA(J$10:J55),"")</f>
        <v>34</v>
      </c>
      <c r="B55" s="11" t="s">
        <v>110</v>
      </c>
      <c r="C55" s="12" t="s">
        <v>111</v>
      </c>
      <c r="D55" s="13" t="s">
        <v>43</v>
      </c>
      <c r="E55" s="18">
        <v>3.9879999999999999E-2</v>
      </c>
      <c r="F55" s="12"/>
      <c r="G55" s="15"/>
      <c r="H55" s="12" t="s">
        <v>112</v>
      </c>
      <c r="J55" s="2" t="s">
        <v>12</v>
      </c>
      <c r="K55" s="9"/>
      <c r="L55" s="16"/>
    </row>
    <row r="56" spans="1:12" customFormat="1" ht="107.25" customHeight="1" x14ac:dyDescent="0.25">
      <c r="A56" s="10">
        <f>IF(J56&lt;&gt;"",COUNTA(J$10:J56),"")</f>
        <v>35</v>
      </c>
      <c r="B56" s="11" t="s">
        <v>113</v>
      </c>
      <c r="C56" s="12" t="s">
        <v>114</v>
      </c>
      <c r="D56" s="13" t="s">
        <v>79</v>
      </c>
      <c r="E56" s="14">
        <v>17</v>
      </c>
      <c r="F56" s="12"/>
      <c r="G56" s="15"/>
      <c r="H56" s="12" t="s">
        <v>11</v>
      </c>
      <c r="J56" s="2" t="s">
        <v>12</v>
      </c>
      <c r="K56" s="9"/>
      <c r="L56" s="16"/>
    </row>
    <row r="57" spans="1:12" customFormat="1" ht="71.25" customHeight="1" x14ac:dyDescent="0.25">
      <c r="A57" s="10">
        <f>IF(J57&lt;&gt;"",COUNTA(J$10:J57),"")</f>
        <v>36</v>
      </c>
      <c r="B57" s="11" t="s">
        <v>115</v>
      </c>
      <c r="C57" s="12" t="s">
        <v>116</v>
      </c>
      <c r="D57" s="13" t="s">
        <v>79</v>
      </c>
      <c r="E57" s="14">
        <v>17</v>
      </c>
      <c r="F57" s="12"/>
      <c r="G57" s="15"/>
      <c r="H57" s="12" t="s">
        <v>11</v>
      </c>
      <c r="J57" s="2" t="s">
        <v>12</v>
      </c>
      <c r="K57" s="9"/>
      <c r="L57" s="16"/>
    </row>
    <row r="58" spans="1:12" customFormat="1" ht="92.25" customHeight="1" x14ac:dyDescent="0.25">
      <c r="A58" s="10">
        <f>IF(J58&lt;&gt;"",COUNTA(J$10:J58),"")</f>
        <v>37</v>
      </c>
      <c r="B58" s="11" t="s">
        <v>117</v>
      </c>
      <c r="C58" s="12" t="s">
        <v>118</v>
      </c>
      <c r="D58" s="13" t="s">
        <v>79</v>
      </c>
      <c r="E58" s="14">
        <v>4</v>
      </c>
      <c r="F58" s="12"/>
      <c r="G58" s="15"/>
      <c r="H58" s="12" t="s">
        <v>11</v>
      </c>
      <c r="J58" s="2" t="s">
        <v>12</v>
      </c>
      <c r="K58" s="9"/>
      <c r="L58" s="16"/>
    </row>
    <row r="59" spans="1:12" customFormat="1" ht="71.25" customHeight="1" x14ac:dyDescent="0.25">
      <c r="A59" s="10">
        <f>IF(J59&lt;&gt;"",COUNTA(J$10:J59),"")</f>
        <v>38</v>
      </c>
      <c r="B59" s="11" t="s">
        <v>119</v>
      </c>
      <c r="C59" s="12" t="s">
        <v>120</v>
      </c>
      <c r="D59" s="13" t="s">
        <v>79</v>
      </c>
      <c r="E59" s="14">
        <v>4</v>
      </c>
      <c r="F59" s="12"/>
      <c r="G59" s="15"/>
      <c r="H59" s="12" t="s">
        <v>11</v>
      </c>
      <c r="J59" s="2" t="s">
        <v>12</v>
      </c>
      <c r="K59" s="9"/>
      <c r="L59" s="16"/>
    </row>
    <row r="60" spans="1:12" customFormat="1" ht="22.5" x14ac:dyDescent="0.25">
      <c r="A60" s="10">
        <f>IF(J60&lt;&gt;"",COUNTA(J$10:J60),"")</f>
        <v>39</v>
      </c>
      <c r="B60" s="11" t="s">
        <v>121</v>
      </c>
      <c r="C60" s="12" t="s">
        <v>122</v>
      </c>
      <c r="D60" s="13" t="s">
        <v>123</v>
      </c>
      <c r="E60" s="19">
        <v>4.3E-3</v>
      </c>
      <c r="F60" s="12"/>
      <c r="G60" s="15"/>
      <c r="H60" s="12" t="s">
        <v>124</v>
      </c>
      <c r="J60" s="2" t="s">
        <v>12</v>
      </c>
      <c r="K60" s="9"/>
      <c r="L60" s="16"/>
    </row>
    <row r="61" spans="1:12" customFormat="1" ht="45" x14ac:dyDescent="0.25">
      <c r="A61" s="10">
        <f>IF(J61&lt;&gt;"",COUNTA(J$10:J61),"")</f>
        <v>40</v>
      </c>
      <c r="B61" s="11" t="s">
        <v>125</v>
      </c>
      <c r="C61" s="12" t="s">
        <v>126</v>
      </c>
      <c r="D61" s="13" t="s">
        <v>10</v>
      </c>
      <c r="E61" s="14">
        <v>1</v>
      </c>
      <c r="F61" s="12"/>
      <c r="G61" s="15"/>
      <c r="H61" s="12" t="s">
        <v>11</v>
      </c>
      <c r="J61" s="2" t="s">
        <v>12</v>
      </c>
      <c r="K61" s="9"/>
      <c r="L61" s="16"/>
    </row>
    <row r="62" spans="1:12" customFormat="1" ht="15" x14ac:dyDescent="0.25">
      <c r="A62" s="10">
        <f>IF(J62&lt;&gt;"",COUNTA(J$10:J62),"")</f>
        <v>41</v>
      </c>
      <c r="B62" s="11" t="s">
        <v>127</v>
      </c>
      <c r="C62" s="12" t="s">
        <v>128</v>
      </c>
      <c r="D62" s="13" t="s">
        <v>10</v>
      </c>
      <c r="E62" s="14">
        <v>1</v>
      </c>
      <c r="F62" s="12"/>
      <c r="G62" s="15"/>
      <c r="H62" s="43" t="s">
        <v>246</v>
      </c>
      <c r="J62" s="2" t="s">
        <v>12</v>
      </c>
      <c r="K62" s="9"/>
      <c r="L62" s="16"/>
    </row>
    <row r="63" spans="1:12" customFormat="1" ht="45" x14ac:dyDescent="0.25">
      <c r="A63" s="10">
        <f>IF(J63&lt;&gt;"",COUNTA(J$10:J63),"")</f>
        <v>42</v>
      </c>
      <c r="B63" s="11" t="s">
        <v>129</v>
      </c>
      <c r="C63" s="12" t="s">
        <v>130</v>
      </c>
      <c r="D63" s="13" t="s">
        <v>51</v>
      </c>
      <c r="E63" s="14">
        <v>1</v>
      </c>
      <c r="F63" s="12"/>
      <c r="G63" s="15"/>
      <c r="H63" s="43" t="s">
        <v>246</v>
      </c>
      <c r="J63" s="2" t="s">
        <v>12</v>
      </c>
      <c r="K63" s="9"/>
      <c r="L63" s="16"/>
    </row>
    <row r="64" spans="1:12" customFormat="1" ht="22.5" x14ac:dyDescent="0.25">
      <c r="A64" s="10">
        <f>IF(J64&lt;&gt;"",COUNTA(J$10:J64),"")</f>
        <v>43</v>
      </c>
      <c r="B64" s="11" t="s">
        <v>131</v>
      </c>
      <c r="C64" s="12" t="s">
        <v>132</v>
      </c>
      <c r="D64" s="13" t="s">
        <v>85</v>
      </c>
      <c r="E64" s="23">
        <v>2E-3</v>
      </c>
      <c r="F64" s="12"/>
      <c r="G64" s="15"/>
      <c r="H64" s="12" t="s">
        <v>86</v>
      </c>
      <c r="J64" s="2" t="s">
        <v>12</v>
      </c>
      <c r="K64" s="9"/>
      <c r="L64" s="16"/>
    </row>
    <row r="65" spans="1:12" customFormat="1" ht="22.5" x14ac:dyDescent="0.25">
      <c r="A65" s="10">
        <f>IF(J65&lt;&gt;"",COUNTA(J$10:J65),"")</f>
        <v>44</v>
      </c>
      <c r="B65" s="11" t="s">
        <v>133</v>
      </c>
      <c r="C65" s="12" t="s">
        <v>134</v>
      </c>
      <c r="D65" s="13" t="s">
        <v>54</v>
      </c>
      <c r="E65" s="20">
        <v>1.008E-3</v>
      </c>
      <c r="F65" s="12"/>
      <c r="G65" s="15"/>
      <c r="H65" s="12" t="s">
        <v>135</v>
      </c>
      <c r="J65" s="2" t="s">
        <v>12</v>
      </c>
      <c r="K65" s="9"/>
      <c r="L65" s="16"/>
    </row>
    <row r="66" spans="1:12" customFormat="1" ht="22.5" x14ac:dyDescent="0.25">
      <c r="A66" s="10">
        <f>IF(J66&lt;&gt;"",COUNTA(J$10:J66),"")</f>
        <v>45</v>
      </c>
      <c r="B66" s="11" t="s">
        <v>136</v>
      </c>
      <c r="C66" s="12" t="s">
        <v>137</v>
      </c>
      <c r="D66" s="13" t="s">
        <v>54</v>
      </c>
      <c r="E66" s="21">
        <v>3.009E-4</v>
      </c>
      <c r="F66" s="12"/>
      <c r="G66" s="15"/>
      <c r="H66" s="12" t="s">
        <v>138</v>
      </c>
      <c r="J66" s="2" t="s">
        <v>12</v>
      </c>
      <c r="K66" s="9"/>
      <c r="L66" s="16"/>
    </row>
    <row r="67" spans="1:12" customFormat="1" ht="15" x14ac:dyDescent="0.25">
      <c r="A67" s="10">
        <f>IF(J67&lt;&gt;"",COUNTA(J$10:J67),"")</f>
        <v>46</v>
      </c>
      <c r="B67" s="11" t="s">
        <v>139</v>
      </c>
      <c r="C67" s="12" t="s">
        <v>140</v>
      </c>
      <c r="D67" s="13" t="s">
        <v>61</v>
      </c>
      <c r="E67" s="18">
        <v>9.0359999999999996E-2</v>
      </c>
      <c r="F67" s="12"/>
      <c r="G67" s="15"/>
      <c r="H67" s="12" t="s">
        <v>141</v>
      </c>
      <c r="J67" s="2" t="s">
        <v>12</v>
      </c>
      <c r="K67" s="9"/>
      <c r="L67" s="16"/>
    </row>
    <row r="68" spans="1:12" customFormat="1" ht="15" x14ac:dyDescent="0.25">
      <c r="A68" s="10">
        <f>IF(J68&lt;&gt;"",COUNTA(J$10:J68),"")</f>
        <v>47</v>
      </c>
      <c r="B68" s="11" t="s">
        <v>142</v>
      </c>
      <c r="C68" s="12" t="s">
        <v>64</v>
      </c>
      <c r="D68" s="13" t="s">
        <v>54</v>
      </c>
      <c r="E68" s="21">
        <v>4.8699999999999998E-5</v>
      </c>
      <c r="F68" s="12"/>
      <c r="G68" s="15"/>
      <c r="H68" s="12" t="s">
        <v>143</v>
      </c>
      <c r="J68" s="2" t="s">
        <v>12</v>
      </c>
      <c r="K68" s="9"/>
      <c r="L68" s="16"/>
    </row>
    <row r="69" spans="1:12" customFormat="1" ht="45" x14ac:dyDescent="0.25">
      <c r="A69" s="10">
        <f>IF(J69&lt;&gt;"",COUNTA(J$10:J69),"")</f>
        <v>48</v>
      </c>
      <c r="B69" s="11" t="s">
        <v>144</v>
      </c>
      <c r="C69" s="12" t="s">
        <v>145</v>
      </c>
      <c r="D69" s="13" t="s">
        <v>10</v>
      </c>
      <c r="E69" s="14">
        <v>1</v>
      </c>
      <c r="F69" s="12"/>
      <c r="G69" s="15"/>
      <c r="H69" s="12" t="s">
        <v>11</v>
      </c>
      <c r="J69" s="2" t="s">
        <v>12</v>
      </c>
      <c r="K69" s="9"/>
      <c r="L69" s="16"/>
    </row>
    <row r="70" spans="1:12" customFormat="1" ht="45" x14ac:dyDescent="0.25">
      <c r="A70" s="10">
        <f>IF(J70&lt;&gt;"",COUNTA(J$10:J70),"")</f>
        <v>49</v>
      </c>
      <c r="B70" s="11" t="s">
        <v>146</v>
      </c>
      <c r="C70" s="12" t="s">
        <v>82</v>
      </c>
      <c r="D70" s="13" t="s">
        <v>10</v>
      </c>
      <c r="E70" s="14">
        <v>1</v>
      </c>
      <c r="F70" s="12"/>
      <c r="G70" s="15"/>
      <c r="H70" s="12" t="s">
        <v>11</v>
      </c>
      <c r="J70" s="2" t="s">
        <v>12</v>
      </c>
      <c r="K70" s="9"/>
      <c r="L70" s="16"/>
    </row>
    <row r="71" spans="1:12" customFormat="1" ht="22.5" x14ac:dyDescent="0.25">
      <c r="A71" s="10">
        <f>IF(J71&lt;&gt;"",COUNTA(J$10:J71),"")</f>
        <v>50</v>
      </c>
      <c r="B71" s="11" t="s">
        <v>147</v>
      </c>
      <c r="C71" s="12" t="s">
        <v>148</v>
      </c>
      <c r="D71" s="13" t="s">
        <v>10</v>
      </c>
      <c r="E71" s="14">
        <v>1</v>
      </c>
      <c r="F71" s="12"/>
      <c r="G71" s="15"/>
      <c r="H71" s="43" t="s">
        <v>246</v>
      </c>
      <c r="J71" s="2" t="s">
        <v>12</v>
      </c>
      <c r="K71" s="9"/>
      <c r="L71" s="16"/>
    </row>
    <row r="72" spans="1:12" customFormat="1" ht="22.5" x14ac:dyDescent="0.25">
      <c r="A72" s="10">
        <f>IF(J72&lt;&gt;"",COUNTA(J$10:J72),"")</f>
        <v>51</v>
      </c>
      <c r="B72" s="11" t="s">
        <v>149</v>
      </c>
      <c r="C72" s="12" t="s">
        <v>150</v>
      </c>
      <c r="D72" s="13" t="s">
        <v>10</v>
      </c>
      <c r="E72" s="14">
        <v>5</v>
      </c>
      <c r="F72" s="12"/>
      <c r="G72" s="15"/>
      <c r="H72" s="12" t="s">
        <v>11</v>
      </c>
      <c r="J72" s="2" t="s">
        <v>12</v>
      </c>
      <c r="K72" s="9"/>
      <c r="L72" s="16"/>
    </row>
    <row r="73" spans="1:12" customFormat="1" ht="15" x14ac:dyDescent="0.25">
      <c r="A73" s="10">
        <f>IF(J73&lt;&gt;"",COUNTA(J$10:J73),"")</f>
        <v>52</v>
      </c>
      <c r="B73" s="11" t="s">
        <v>151</v>
      </c>
      <c r="C73" s="12" t="s">
        <v>152</v>
      </c>
      <c r="D73" s="13" t="s">
        <v>54</v>
      </c>
      <c r="E73" s="18">
        <v>1.018E-2</v>
      </c>
      <c r="F73" s="12"/>
      <c r="G73" s="15"/>
      <c r="H73" s="12" t="s">
        <v>153</v>
      </c>
      <c r="J73" s="2" t="s">
        <v>12</v>
      </c>
      <c r="K73" s="9"/>
      <c r="L73" s="16"/>
    </row>
    <row r="74" spans="1:12" customFormat="1" ht="22.5" x14ac:dyDescent="0.25">
      <c r="A74" s="10">
        <f>IF(J74&lt;&gt;"",COUNTA(J$10:J74),"")</f>
        <v>53</v>
      </c>
      <c r="B74" s="11" t="s">
        <v>154</v>
      </c>
      <c r="C74" s="12" t="s">
        <v>155</v>
      </c>
      <c r="D74" s="13" t="s">
        <v>10</v>
      </c>
      <c r="E74" s="14">
        <v>10</v>
      </c>
      <c r="F74" s="12"/>
      <c r="G74" s="15"/>
      <c r="H74" s="12" t="s">
        <v>11</v>
      </c>
      <c r="J74" s="2" t="s">
        <v>12</v>
      </c>
      <c r="K74" s="9"/>
      <c r="L74" s="16"/>
    </row>
    <row r="75" spans="1:12" customFormat="1" ht="26.25" customHeight="1" x14ac:dyDescent="0.25">
      <c r="A75" s="10">
        <f>IF(J75&lt;&gt;"",COUNTA(J$10:J75),"")</f>
        <v>54</v>
      </c>
      <c r="B75" s="11" t="s">
        <v>156</v>
      </c>
      <c r="C75" s="12" t="s">
        <v>157</v>
      </c>
      <c r="D75" s="13" t="s">
        <v>61</v>
      </c>
      <c r="E75" s="17">
        <v>0.19</v>
      </c>
      <c r="F75" s="12"/>
      <c r="G75" s="15"/>
      <c r="H75" s="12" t="s">
        <v>158</v>
      </c>
      <c r="J75" s="2" t="s">
        <v>12</v>
      </c>
      <c r="K75" s="9"/>
      <c r="L75" s="16"/>
    </row>
    <row r="76" spans="1:12" customFormat="1" ht="15" x14ac:dyDescent="0.25">
      <c r="A76" s="49" t="s">
        <v>159</v>
      </c>
      <c r="B76" s="49"/>
      <c r="C76" s="49"/>
      <c r="D76" s="49"/>
      <c r="E76" s="49"/>
      <c r="F76" s="49"/>
      <c r="G76" s="49"/>
      <c r="H76" s="49"/>
      <c r="K76" s="9" t="s">
        <v>159</v>
      </c>
      <c r="L76" s="16"/>
    </row>
    <row r="77" spans="1:12" customFormat="1" ht="51.75" customHeight="1" x14ac:dyDescent="0.25">
      <c r="A77" s="10">
        <f>IF(J77&lt;&gt;"",COUNTA(J$10:J77),"")</f>
        <v>55</v>
      </c>
      <c r="B77" s="11" t="s">
        <v>160</v>
      </c>
      <c r="C77" s="12" t="s">
        <v>161</v>
      </c>
      <c r="D77" s="13" t="s">
        <v>29</v>
      </c>
      <c r="E77" s="18">
        <v>6.4000000000000005E-4</v>
      </c>
      <c r="F77" s="12"/>
      <c r="G77" s="15"/>
      <c r="H77" s="12" t="s">
        <v>162</v>
      </c>
      <c r="J77" s="2" t="s">
        <v>12</v>
      </c>
      <c r="K77" s="9"/>
      <c r="L77" s="16"/>
    </row>
    <row r="78" spans="1:12" customFormat="1" ht="60" customHeight="1" x14ac:dyDescent="0.25">
      <c r="A78" s="10">
        <f>IF(J78&lt;&gt;"",COUNTA(J$10:J78),"")</f>
        <v>56</v>
      </c>
      <c r="B78" s="11" t="s">
        <v>163</v>
      </c>
      <c r="C78" s="12" t="s">
        <v>164</v>
      </c>
      <c r="D78" s="13" t="s">
        <v>29</v>
      </c>
      <c r="E78" s="18">
        <v>2.5000000000000001E-4</v>
      </c>
      <c r="F78" s="12"/>
      <c r="G78" s="15"/>
      <c r="H78" s="12" t="s">
        <v>165</v>
      </c>
      <c r="J78" s="2" t="s">
        <v>12</v>
      </c>
      <c r="K78" s="9"/>
      <c r="L78" s="16"/>
    </row>
    <row r="79" spans="1:12" customFormat="1" ht="22.5" x14ac:dyDescent="0.25">
      <c r="A79" s="10">
        <f>IF(J79&lt;&gt;"",COUNTA(J$10:J79),"")</f>
        <v>57</v>
      </c>
      <c r="B79" s="11" t="s">
        <v>166</v>
      </c>
      <c r="C79" s="12" t="s">
        <v>167</v>
      </c>
      <c r="D79" s="13" t="s">
        <v>29</v>
      </c>
      <c r="E79" s="18">
        <v>2.5999999999999998E-4</v>
      </c>
      <c r="F79" s="12"/>
      <c r="G79" s="15"/>
      <c r="H79" s="12" t="s">
        <v>168</v>
      </c>
      <c r="J79" s="2" t="s">
        <v>12</v>
      </c>
      <c r="K79" s="9"/>
      <c r="L79" s="16"/>
    </row>
    <row r="80" spans="1:12" customFormat="1" ht="15" x14ac:dyDescent="0.25">
      <c r="A80" s="10">
        <f>IF(J80&lt;&gt;"",COUNTA(J$10:J80),"")</f>
        <v>58</v>
      </c>
      <c r="B80" s="11" t="s">
        <v>169</v>
      </c>
      <c r="C80" s="12" t="s">
        <v>170</v>
      </c>
      <c r="D80" s="13" t="s">
        <v>17</v>
      </c>
      <c r="E80" s="23">
        <v>2.5999999999999999E-2</v>
      </c>
      <c r="F80" s="12"/>
      <c r="G80" s="15"/>
      <c r="H80" s="12" t="s">
        <v>11</v>
      </c>
      <c r="J80" s="2" t="s">
        <v>12</v>
      </c>
      <c r="K80" s="9"/>
      <c r="L80" s="16"/>
    </row>
    <row r="81" spans="1:12" customFormat="1" ht="22.5" x14ac:dyDescent="0.25">
      <c r="A81" s="10">
        <f>IF(J81&lt;&gt;"",COUNTA(J$10:J81),"")</f>
        <v>59</v>
      </c>
      <c r="B81" s="11" t="s">
        <v>171</v>
      </c>
      <c r="C81" s="12" t="s">
        <v>172</v>
      </c>
      <c r="D81" s="13" t="s">
        <v>29</v>
      </c>
      <c r="E81" s="18">
        <v>4.4000000000000002E-4</v>
      </c>
      <c r="F81" s="12"/>
      <c r="G81" s="15"/>
      <c r="H81" s="12" t="s">
        <v>173</v>
      </c>
      <c r="J81" s="2" t="s">
        <v>12</v>
      </c>
      <c r="K81" s="9"/>
      <c r="L81" s="16"/>
    </row>
    <row r="82" spans="1:12" customFormat="1" ht="22.5" x14ac:dyDescent="0.25">
      <c r="A82" s="10">
        <f>IF(J82&lt;&gt;"",COUNTA(J$10:J82),"")</f>
        <v>60</v>
      </c>
      <c r="B82" s="11" t="s">
        <v>174</v>
      </c>
      <c r="C82" s="12" t="s">
        <v>175</v>
      </c>
      <c r="D82" s="13" t="s">
        <v>17</v>
      </c>
      <c r="E82" s="18">
        <v>4.4880000000000003E-2</v>
      </c>
      <c r="F82" s="12"/>
      <c r="G82" s="15"/>
      <c r="H82" s="12" t="s">
        <v>11</v>
      </c>
      <c r="J82" s="2" t="s">
        <v>12</v>
      </c>
      <c r="K82" s="9"/>
      <c r="L82" s="16"/>
    </row>
    <row r="83" spans="1:12" customFormat="1" ht="15" x14ac:dyDescent="0.25">
      <c r="A83" s="10">
        <f>IF(J83&lt;&gt;"",COUNTA(J$10:J83),"")</f>
        <v>61</v>
      </c>
      <c r="B83" s="11" t="s">
        <v>176</v>
      </c>
      <c r="C83" s="12" t="s">
        <v>177</v>
      </c>
      <c r="D83" s="13" t="s">
        <v>54</v>
      </c>
      <c r="E83" s="20">
        <v>7.0619999999999997E-3</v>
      </c>
      <c r="F83" s="12"/>
      <c r="G83" s="15"/>
      <c r="H83" s="12" t="s">
        <v>178</v>
      </c>
      <c r="J83" s="2" t="s">
        <v>12</v>
      </c>
      <c r="K83" s="9"/>
      <c r="L83" s="16"/>
    </row>
    <row r="84" spans="1:12" customFormat="1" ht="15" x14ac:dyDescent="0.25">
      <c r="A84" s="10">
        <f>IF(J84&lt;&gt;"",COUNTA(J$10:J84),"")</f>
        <v>62</v>
      </c>
      <c r="B84" s="11" t="s">
        <v>179</v>
      </c>
      <c r="C84" s="12" t="s">
        <v>152</v>
      </c>
      <c r="D84" s="13" t="s">
        <v>54</v>
      </c>
      <c r="E84" s="20">
        <v>2.2620000000000001E-3</v>
      </c>
      <c r="F84" s="12"/>
      <c r="G84" s="15"/>
      <c r="H84" s="12" t="s">
        <v>180</v>
      </c>
      <c r="J84" s="2" t="s">
        <v>12</v>
      </c>
      <c r="K84" s="9"/>
      <c r="L84" s="16"/>
    </row>
    <row r="85" spans="1:12" customFormat="1" ht="22.5" x14ac:dyDescent="0.25">
      <c r="A85" s="10">
        <f>IF(J85&lt;&gt;"",COUNTA(J$10:J85),"")</f>
        <v>63</v>
      </c>
      <c r="B85" s="11" t="s">
        <v>181</v>
      </c>
      <c r="C85" s="12" t="s">
        <v>182</v>
      </c>
      <c r="D85" s="13" t="s">
        <v>54</v>
      </c>
      <c r="E85" s="19">
        <v>4.7999999999999996E-3</v>
      </c>
      <c r="F85" s="12"/>
      <c r="G85" s="15"/>
      <c r="H85" s="12" t="s">
        <v>183</v>
      </c>
      <c r="J85" s="2" t="s">
        <v>12</v>
      </c>
      <c r="K85" s="9"/>
      <c r="L85" s="16"/>
    </row>
    <row r="86" spans="1:12" customFormat="1" ht="33.75" x14ac:dyDescent="0.25">
      <c r="A86" s="10">
        <f>IF(J86&lt;&gt;"",COUNTA(J$10:J86),"")</f>
        <v>64</v>
      </c>
      <c r="B86" s="11" t="s">
        <v>184</v>
      </c>
      <c r="C86" s="12" t="s">
        <v>185</v>
      </c>
      <c r="D86" s="13" t="s">
        <v>33</v>
      </c>
      <c r="E86" s="18">
        <v>2.5400000000000002E-3</v>
      </c>
      <c r="F86" s="12"/>
      <c r="G86" s="15"/>
      <c r="H86" s="12" t="s">
        <v>186</v>
      </c>
      <c r="J86" s="2" t="s">
        <v>12</v>
      </c>
      <c r="K86" s="9"/>
      <c r="L86" s="16"/>
    </row>
    <row r="87" spans="1:12" customFormat="1" ht="33.75" x14ac:dyDescent="0.25">
      <c r="A87" s="10">
        <f>IF(J87&lt;&gt;"",COUNTA(J$10:J87),"")</f>
        <v>65</v>
      </c>
      <c r="B87" s="11" t="s">
        <v>187</v>
      </c>
      <c r="C87" s="12" t="s">
        <v>188</v>
      </c>
      <c r="D87" s="13" t="s">
        <v>33</v>
      </c>
      <c r="E87" s="18">
        <v>2.5400000000000002E-3</v>
      </c>
      <c r="F87" s="12"/>
      <c r="G87" s="15"/>
      <c r="H87" s="12" t="s">
        <v>186</v>
      </c>
      <c r="J87" s="2" t="s">
        <v>12</v>
      </c>
      <c r="K87" s="9"/>
      <c r="L87" s="16"/>
    </row>
    <row r="88" spans="1:12" customFormat="1" ht="22.5" x14ac:dyDescent="0.25">
      <c r="A88" s="10">
        <f>IF(J88&lt;&gt;"",COUNTA(J$10:J88),"")</f>
        <v>66</v>
      </c>
      <c r="B88" s="11" t="s">
        <v>189</v>
      </c>
      <c r="C88" s="12" t="s">
        <v>157</v>
      </c>
      <c r="D88" s="13" t="s">
        <v>61</v>
      </c>
      <c r="E88" s="19">
        <v>8.8900000000000007E-2</v>
      </c>
      <c r="F88" s="12"/>
      <c r="G88" s="15"/>
      <c r="H88" s="12" t="s">
        <v>190</v>
      </c>
      <c r="J88" s="2" t="s">
        <v>12</v>
      </c>
      <c r="K88" s="9"/>
      <c r="L88" s="16"/>
    </row>
    <row r="89" spans="1:12" customFormat="1" ht="15" x14ac:dyDescent="0.25">
      <c r="A89" s="49" t="s">
        <v>191</v>
      </c>
      <c r="B89" s="49"/>
      <c r="C89" s="49"/>
      <c r="D89" s="49"/>
      <c r="E89" s="49"/>
      <c r="F89" s="49"/>
      <c r="G89" s="49"/>
      <c r="H89" s="49"/>
      <c r="K89" s="9" t="s">
        <v>191</v>
      </c>
      <c r="L89" s="16"/>
    </row>
    <row r="90" spans="1:12" customFormat="1" ht="39" customHeight="1" x14ac:dyDescent="0.25">
      <c r="A90" s="10">
        <f>IF(J90&lt;&gt;"",COUNTA(J$10:J90),"")</f>
        <v>67</v>
      </c>
      <c r="B90" s="11" t="s">
        <v>192</v>
      </c>
      <c r="C90" s="12" t="s">
        <v>193</v>
      </c>
      <c r="D90" s="13" t="s">
        <v>29</v>
      </c>
      <c r="E90" s="18">
        <v>3.9489999999999997E-2</v>
      </c>
      <c r="F90" s="12"/>
      <c r="G90" s="15"/>
      <c r="H90" s="12" t="s">
        <v>194</v>
      </c>
      <c r="J90" s="2" t="s">
        <v>12</v>
      </c>
      <c r="K90" s="9"/>
      <c r="L90" s="16"/>
    </row>
    <row r="91" spans="1:12" customFormat="1" ht="22.5" x14ac:dyDescent="0.25">
      <c r="A91" s="10">
        <f>IF(J91&lt;&gt;"",COUNTA(J$10:J91),"")</f>
        <v>68</v>
      </c>
      <c r="B91" s="11" t="s">
        <v>195</v>
      </c>
      <c r="C91" s="12" t="s">
        <v>196</v>
      </c>
      <c r="D91" s="13" t="s">
        <v>43</v>
      </c>
      <c r="E91" s="19">
        <v>5.8500000000000003E-2</v>
      </c>
      <c r="F91" s="12"/>
      <c r="G91" s="15"/>
      <c r="H91" s="12" t="s">
        <v>197</v>
      </c>
      <c r="J91" s="2" t="s">
        <v>12</v>
      </c>
      <c r="K91" s="9"/>
      <c r="L91" s="16"/>
    </row>
    <row r="92" spans="1:12" customFormat="1" ht="39" customHeight="1" x14ac:dyDescent="0.25">
      <c r="A92" s="10">
        <f>IF(J92&lt;&gt;"",COUNTA(J$10:J92),"")</f>
        <v>69</v>
      </c>
      <c r="B92" s="11" t="s">
        <v>198</v>
      </c>
      <c r="C92" s="12" t="s">
        <v>199</v>
      </c>
      <c r="D92" s="13" t="s">
        <v>17</v>
      </c>
      <c r="E92" s="22">
        <v>0.5</v>
      </c>
      <c r="F92" s="12"/>
      <c r="G92" s="15"/>
      <c r="H92" s="12" t="s">
        <v>11</v>
      </c>
      <c r="J92" s="2" t="s">
        <v>12</v>
      </c>
      <c r="K92" s="9"/>
      <c r="L92" s="16"/>
    </row>
    <row r="93" spans="1:12" customFormat="1" ht="22.5" x14ac:dyDescent="0.25">
      <c r="A93" s="10">
        <f>IF(J93&lt;&gt;"",COUNTA(J$10:J93),"")</f>
        <v>70</v>
      </c>
      <c r="B93" s="11" t="s">
        <v>200</v>
      </c>
      <c r="C93" s="12" t="s">
        <v>167</v>
      </c>
      <c r="D93" s="13" t="s">
        <v>29</v>
      </c>
      <c r="E93" s="18">
        <v>3.4479999999999997E-2</v>
      </c>
      <c r="F93" s="12"/>
      <c r="G93" s="15"/>
      <c r="H93" s="12" t="s">
        <v>201</v>
      </c>
      <c r="J93" s="2" t="s">
        <v>12</v>
      </c>
      <c r="K93" s="9"/>
      <c r="L93" s="16"/>
    </row>
    <row r="94" spans="1:12" customFormat="1" ht="36.75" customHeight="1" x14ac:dyDescent="0.25">
      <c r="A94" s="10">
        <f>IF(J94&lt;&gt;"",COUNTA(J$10:J94),"")</f>
        <v>71</v>
      </c>
      <c r="B94" s="11" t="s">
        <v>202</v>
      </c>
      <c r="C94" s="12" t="s">
        <v>203</v>
      </c>
      <c r="D94" s="13" t="s">
        <v>43</v>
      </c>
      <c r="E94" s="23">
        <v>6.4000000000000001E-2</v>
      </c>
      <c r="F94" s="12"/>
      <c r="G94" s="15"/>
      <c r="H94" s="12" t="s">
        <v>204</v>
      </c>
      <c r="J94" s="2" t="s">
        <v>12</v>
      </c>
      <c r="K94" s="9"/>
      <c r="L94" s="16"/>
    </row>
    <row r="95" spans="1:12" customFormat="1" ht="48" customHeight="1" x14ac:dyDescent="0.25">
      <c r="A95" s="10">
        <f>IF(J95&lt;&gt;"",COUNTA(J$10:J95),"")</f>
        <v>72</v>
      </c>
      <c r="B95" s="11" t="s">
        <v>205</v>
      </c>
      <c r="C95" s="12" t="s">
        <v>206</v>
      </c>
      <c r="D95" s="13" t="s">
        <v>72</v>
      </c>
      <c r="E95" s="22">
        <v>6.4</v>
      </c>
      <c r="F95" s="12"/>
      <c r="G95" s="15"/>
      <c r="H95" s="12" t="s">
        <v>11</v>
      </c>
      <c r="J95" s="2" t="s">
        <v>12</v>
      </c>
      <c r="K95" s="9"/>
      <c r="L95" s="16"/>
    </row>
    <row r="96" spans="1:12" customFormat="1" ht="33.75" x14ac:dyDescent="0.25">
      <c r="A96" s="10">
        <f>IF(J96&lt;&gt;"",COUNTA(J$10:J96),"")</f>
        <v>73</v>
      </c>
      <c r="B96" s="11" t="s">
        <v>207</v>
      </c>
      <c r="C96" s="12" t="s">
        <v>185</v>
      </c>
      <c r="D96" s="13" t="s">
        <v>33</v>
      </c>
      <c r="E96" s="19">
        <v>6.7000000000000002E-3</v>
      </c>
      <c r="F96" s="12"/>
      <c r="G96" s="15"/>
      <c r="H96" s="12" t="s">
        <v>208</v>
      </c>
      <c r="J96" s="2" t="s">
        <v>12</v>
      </c>
      <c r="K96" s="9"/>
      <c r="L96" s="16"/>
    </row>
    <row r="97" spans="1:17" customFormat="1" ht="33.75" x14ac:dyDescent="0.25">
      <c r="A97" s="10">
        <f>IF(J97&lt;&gt;"",COUNTA(J$10:J97),"")</f>
        <v>74</v>
      </c>
      <c r="B97" s="11" t="s">
        <v>209</v>
      </c>
      <c r="C97" s="12" t="s">
        <v>188</v>
      </c>
      <c r="D97" s="13" t="s">
        <v>33</v>
      </c>
      <c r="E97" s="19">
        <v>6.7000000000000002E-3</v>
      </c>
      <c r="F97" s="12"/>
      <c r="G97" s="15"/>
      <c r="H97" s="12" t="s">
        <v>208</v>
      </c>
      <c r="J97" s="2" t="s">
        <v>12</v>
      </c>
      <c r="K97" s="9"/>
      <c r="L97" s="16"/>
    </row>
    <row r="98" spans="1:17" customFormat="1" ht="28.5" customHeight="1" x14ac:dyDescent="0.25">
      <c r="A98" s="10">
        <f>IF(J98&lt;&gt;"",COUNTA(J$10:J98),"")</f>
        <v>75</v>
      </c>
      <c r="B98" s="11" t="s">
        <v>210</v>
      </c>
      <c r="C98" s="12" t="s">
        <v>157</v>
      </c>
      <c r="D98" s="13" t="s">
        <v>61</v>
      </c>
      <c r="E98" s="19">
        <v>0.23449999999999999</v>
      </c>
      <c r="F98" s="12"/>
      <c r="G98" s="15"/>
      <c r="H98" s="12" t="s">
        <v>211</v>
      </c>
      <c r="J98" s="2" t="s">
        <v>12</v>
      </c>
      <c r="K98" s="9"/>
      <c r="L98" s="16"/>
    </row>
    <row r="99" spans="1:17" customFormat="1" ht="39.75" customHeight="1" x14ac:dyDescent="0.25">
      <c r="A99" s="10">
        <f>IF(J99&lt;&gt;"",COUNTA(J$10:J99),"")</f>
        <v>76</v>
      </c>
      <c r="B99" s="11" t="s">
        <v>212</v>
      </c>
      <c r="C99" s="12" t="s">
        <v>213</v>
      </c>
      <c r="D99" s="13" t="s">
        <v>214</v>
      </c>
      <c r="E99" s="17">
        <v>0.01</v>
      </c>
      <c r="F99" s="12"/>
      <c r="G99" s="15"/>
      <c r="H99" s="12" t="s">
        <v>215</v>
      </c>
      <c r="J99" s="2" t="s">
        <v>12</v>
      </c>
      <c r="K99" s="9"/>
      <c r="L99" s="16"/>
    </row>
    <row r="100" spans="1:17" customFormat="1" ht="33.75" x14ac:dyDescent="0.25">
      <c r="A100" s="10">
        <f>IF(J100&lt;&gt;"",COUNTA(J$10:J100),"")</f>
        <v>77</v>
      </c>
      <c r="B100" s="11" t="s">
        <v>216</v>
      </c>
      <c r="C100" s="12" t="s">
        <v>217</v>
      </c>
      <c r="D100" s="13" t="s">
        <v>10</v>
      </c>
      <c r="E100" s="14">
        <v>1</v>
      </c>
      <c r="F100" s="12"/>
      <c r="G100" s="15"/>
      <c r="H100" s="12" t="s">
        <v>11</v>
      </c>
      <c r="J100" s="2" t="s">
        <v>12</v>
      </c>
      <c r="K100" s="9"/>
      <c r="L100" s="16"/>
    </row>
    <row r="101" spans="1:17" customFormat="1" ht="15" x14ac:dyDescent="0.25">
      <c r="A101" s="10">
        <f>IF(J101&lt;&gt;"",COUNTA(J$10:J101),"")</f>
        <v>78</v>
      </c>
      <c r="B101" s="11" t="s">
        <v>218</v>
      </c>
      <c r="C101" s="12" t="s">
        <v>219</v>
      </c>
      <c r="D101" s="13" t="s">
        <v>10</v>
      </c>
      <c r="E101" s="14">
        <v>1</v>
      </c>
      <c r="F101" s="12"/>
      <c r="G101" s="15"/>
      <c r="H101" s="12" t="s">
        <v>11</v>
      </c>
      <c r="J101" s="2" t="s">
        <v>12</v>
      </c>
      <c r="K101" s="9"/>
      <c r="L101" s="16"/>
    </row>
    <row r="102" spans="1:17" customFormat="1" ht="22.5" x14ac:dyDescent="0.25">
      <c r="A102" s="10">
        <f>IF(J102&lt;&gt;"",COUNTA(J$10:J102),"")</f>
        <v>79</v>
      </c>
      <c r="B102" s="11" t="s">
        <v>220</v>
      </c>
      <c r="C102" s="12" t="s">
        <v>182</v>
      </c>
      <c r="D102" s="13" t="s">
        <v>54</v>
      </c>
      <c r="E102" s="18">
        <v>7.2000000000000005E-4</v>
      </c>
      <c r="F102" s="12"/>
      <c r="G102" s="15"/>
      <c r="H102" s="12" t="s">
        <v>221</v>
      </c>
      <c r="J102" s="2" t="s">
        <v>12</v>
      </c>
      <c r="K102" s="9"/>
      <c r="L102" s="16"/>
    </row>
    <row r="103" spans="1:17" customFormat="1" ht="22.5" x14ac:dyDescent="0.25">
      <c r="A103" s="10">
        <f>IF(J103&lt;&gt;"",COUNTA(J$10:J103),"")</f>
        <v>80</v>
      </c>
      <c r="B103" s="11" t="s">
        <v>222</v>
      </c>
      <c r="C103" s="12" t="s">
        <v>223</v>
      </c>
      <c r="D103" s="13" t="s">
        <v>54</v>
      </c>
      <c r="E103" s="18">
        <v>6.7000000000000002E-4</v>
      </c>
      <c r="F103" s="12"/>
      <c r="G103" s="15"/>
      <c r="H103" s="12" t="s">
        <v>224</v>
      </c>
      <c r="J103" s="2" t="s">
        <v>12</v>
      </c>
      <c r="K103" s="9"/>
      <c r="L103" s="16"/>
    </row>
    <row r="104" spans="1:17" customFormat="1" ht="15" x14ac:dyDescent="0.25">
      <c r="A104" s="10">
        <f>IF(J104&lt;&gt;"",COUNTA(J$10:J104),"")</f>
        <v>81</v>
      </c>
      <c r="B104" s="11" t="s">
        <v>225</v>
      </c>
      <c r="C104" s="12" t="s">
        <v>226</v>
      </c>
      <c r="D104" s="13" t="s">
        <v>10</v>
      </c>
      <c r="E104" s="14">
        <v>1</v>
      </c>
      <c r="F104" s="12"/>
      <c r="G104" s="15"/>
      <c r="H104" s="43" t="s">
        <v>246</v>
      </c>
      <c r="J104" s="2" t="s">
        <v>12</v>
      </c>
      <c r="K104" s="9"/>
      <c r="L104" s="16"/>
    </row>
    <row r="105" spans="1:17" customFormat="1" ht="22.5" x14ac:dyDescent="0.25">
      <c r="A105" s="10">
        <f>IF(J105&lt;&gt;"",COUNTA(J$10:J105),"")</f>
        <v>82</v>
      </c>
      <c r="B105" s="11" t="s">
        <v>227</v>
      </c>
      <c r="C105" s="12" t="s">
        <v>228</v>
      </c>
      <c r="D105" s="13" t="s">
        <v>54</v>
      </c>
      <c r="E105" s="18">
        <v>3.7139999999999999E-2</v>
      </c>
      <c r="F105" s="12"/>
      <c r="G105" s="15"/>
      <c r="H105" s="12" t="s">
        <v>229</v>
      </c>
      <c r="J105" s="2" t="s">
        <v>12</v>
      </c>
      <c r="K105" s="9"/>
      <c r="L105" s="16"/>
    </row>
    <row r="106" spans="1:17" customFormat="1" ht="22.5" x14ac:dyDescent="0.25">
      <c r="A106" s="10">
        <f>IF(J106&lt;&gt;"",COUNTA(J$10:J106),"")</f>
        <v>83</v>
      </c>
      <c r="B106" s="11" t="s">
        <v>230</v>
      </c>
      <c r="C106" s="12" t="s">
        <v>231</v>
      </c>
      <c r="D106" s="13" t="s">
        <v>54</v>
      </c>
      <c r="E106" s="18">
        <v>3.7139999999999999E-2</v>
      </c>
      <c r="F106" s="12"/>
      <c r="G106" s="15"/>
      <c r="H106" s="12" t="s">
        <v>11</v>
      </c>
      <c r="J106" s="2" t="s">
        <v>12</v>
      </c>
      <c r="K106" s="9"/>
      <c r="L106" s="16"/>
    </row>
    <row r="107" spans="1:17" customFormat="1" ht="22.5" x14ac:dyDescent="0.25">
      <c r="A107" s="10">
        <f>IF(J107&lt;&gt;"",COUNTA(J$10:J107),"")</f>
        <v>84</v>
      </c>
      <c r="B107" s="11" t="s">
        <v>232</v>
      </c>
      <c r="C107" s="12" t="s">
        <v>155</v>
      </c>
      <c r="D107" s="13" t="s">
        <v>10</v>
      </c>
      <c r="E107" s="14">
        <v>8</v>
      </c>
      <c r="F107" s="12"/>
      <c r="G107" s="15"/>
      <c r="H107" s="12" t="s">
        <v>11</v>
      </c>
      <c r="J107" s="2" t="s">
        <v>12</v>
      </c>
      <c r="K107" s="9"/>
      <c r="L107" s="16"/>
    </row>
    <row r="108" spans="1:17" customFormat="1" ht="33.75" x14ac:dyDescent="0.25">
      <c r="A108" s="10">
        <f>IF(J108&lt;&gt;"",COUNTA(J$10:J108),"")</f>
        <v>85</v>
      </c>
      <c r="B108" s="11" t="s">
        <v>233</v>
      </c>
      <c r="C108" s="12" t="s">
        <v>185</v>
      </c>
      <c r="D108" s="13" t="s">
        <v>33</v>
      </c>
      <c r="E108" s="17">
        <v>0.02</v>
      </c>
      <c r="F108" s="12"/>
      <c r="G108" s="15"/>
      <c r="H108" s="12" t="s">
        <v>234</v>
      </c>
      <c r="J108" s="2" t="s">
        <v>12</v>
      </c>
      <c r="K108" s="9"/>
      <c r="L108" s="16"/>
    </row>
    <row r="109" spans="1:17" customFormat="1" ht="22.5" x14ac:dyDescent="0.25">
      <c r="A109" s="10">
        <f>IF(J109&lt;&gt;"",COUNTA(J$10:J109),"")</f>
        <v>86</v>
      </c>
      <c r="B109" s="11" t="s">
        <v>235</v>
      </c>
      <c r="C109" s="12" t="s">
        <v>236</v>
      </c>
      <c r="D109" s="13" t="s">
        <v>33</v>
      </c>
      <c r="E109" s="17">
        <v>0.02</v>
      </c>
      <c r="F109" s="12"/>
      <c r="G109" s="15"/>
      <c r="H109" s="12" t="s">
        <v>234</v>
      </c>
      <c r="J109" s="2" t="s">
        <v>12</v>
      </c>
      <c r="K109" s="9"/>
      <c r="L109" s="16"/>
    </row>
    <row r="110" spans="1:17" customFormat="1" ht="22.5" x14ac:dyDescent="0.25">
      <c r="A110" s="10">
        <f>IF(J110&lt;&gt;"",COUNTA(J$10:J110),"")</f>
        <v>87</v>
      </c>
      <c r="B110" s="11" t="s">
        <v>237</v>
      </c>
      <c r="C110" s="12" t="s">
        <v>238</v>
      </c>
      <c r="D110" s="13" t="s">
        <v>33</v>
      </c>
      <c r="E110" s="17">
        <v>0.02</v>
      </c>
      <c r="F110" s="12"/>
      <c r="G110" s="15"/>
      <c r="H110" s="12" t="s">
        <v>234</v>
      </c>
      <c r="J110" s="2" t="s">
        <v>12</v>
      </c>
      <c r="K110" s="9"/>
      <c r="L110" s="16"/>
    </row>
    <row r="111" spans="1:17" customFormat="1" ht="39" customHeight="1" x14ac:dyDescent="0.25">
      <c r="B111" s="24"/>
      <c r="C111" s="24"/>
      <c r="D111" s="24"/>
      <c r="E111" s="24"/>
      <c r="F111" s="24"/>
      <c r="G111" s="24"/>
      <c r="H111" s="24"/>
    </row>
    <row r="112" spans="1:17" s="25" customFormat="1" ht="15" x14ac:dyDescent="0.25">
      <c r="A112" s="26"/>
      <c r="B112" s="27" t="s">
        <v>239</v>
      </c>
      <c r="C112" s="44" t="s">
        <v>11</v>
      </c>
      <c r="D112" s="44"/>
      <c r="E112" s="44"/>
      <c r="F112" s="45" t="s">
        <v>11</v>
      </c>
      <c r="G112" s="45"/>
      <c r="H112" s="45"/>
      <c r="I112"/>
      <c r="J112"/>
      <c r="K112" s="28"/>
      <c r="L112" s="28"/>
      <c r="M112" s="28"/>
      <c r="N112" s="28" t="s">
        <v>240</v>
      </c>
      <c r="O112" s="28" t="s">
        <v>241</v>
      </c>
      <c r="P112" s="28"/>
      <c r="Q112" s="28"/>
    </row>
    <row r="113" spans="1:17" s="25" customFormat="1" ht="19.5" customHeight="1" x14ac:dyDescent="0.2">
      <c r="A113" s="26"/>
      <c r="B113" s="29"/>
      <c r="C113" s="46" t="s">
        <v>242</v>
      </c>
      <c r="D113" s="46"/>
      <c r="E113" s="46"/>
      <c r="F113" s="46"/>
      <c r="G113" s="46"/>
      <c r="H113" s="46"/>
      <c r="K113" s="28"/>
      <c r="L113" s="28"/>
      <c r="M113" s="28"/>
      <c r="N113" s="28"/>
      <c r="O113" s="28"/>
      <c r="P113" s="28"/>
      <c r="Q113" s="28"/>
    </row>
    <row r="114" spans="1:17" s="25" customFormat="1" ht="15" x14ac:dyDescent="0.25">
      <c r="A114" s="26"/>
      <c r="B114" s="27" t="s">
        <v>243</v>
      </c>
      <c r="C114" s="44" t="s">
        <v>11</v>
      </c>
      <c r="D114" s="44"/>
      <c r="E114" s="44"/>
      <c r="F114" s="45" t="s">
        <v>11</v>
      </c>
      <c r="G114" s="45"/>
      <c r="H114" s="45"/>
      <c r="I114"/>
      <c r="J114"/>
      <c r="K114" s="28"/>
      <c r="L114" s="28"/>
      <c r="M114" s="28"/>
      <c r="N114" s="28"/>
      <c r="O114" s="28"/>
      <c r="P114" s="28" t="s">
        <v>244</v>
      </c>
      <c r="Q114" s="28" t="s">
        <v>245</v>
      </c>
    </row>
    <row r="115" spans="1:17" s="25" customFormat="1" ht="19.5" customHeight="1" x14ac:dyDescent="0.2">
      <c r="A115" s="26"/>
      <c r="C115" s="46" t="s">
        <v>242</v>
      </c>
      <c r="D115" s="46"/>
      <c r="E115" s="46"/>
      <c r="F115" s="46"/>
      <c r="G115" s="46"/>
      <c r="H115" s="46"/>
      <c r="K115" s="28"/>
      <c r="L115" s="28"/>
      <c r="M115" s="28"/>
      <c r="N115" s="28"/>
      <c r="O115" s="28"/>
      <c r="P115" s="28"/>
      <c r="Q115" s="28"/>
    </row>
    <row r="117" spans="1:17" customFormat="1" ht="15" x14ac:dyDescent="0.25">
      <c r="B117" s="30"/>
      <c r="D117" s="30"/>
      <c r="F117" s="30"/>
    </row>
  </sheetData>
  <mergeCells count="20">
    <mergeCell ref="G13:H13"/>
    <mergeCell ref="G14:H14"/>
    <mergeCell ref="A15:H15"/>
    <mergeCell ref="A17:H17"/>
    <mergeCell ref="C114:E114"/>
    <mergeCell ref="F114:H114"/>
    <mergeCell ref="C115:H115"/>
    <mergeCell ref="A9:H9"/>
    <mergeCell ref="A1:H1"/>
    <mergeCell ref="A76:H76"/>
    <mergeCell ref="A89:H89"/>
    <mergeCell ref="C112:E112"/>
    <mergeCell ref="F112:H112"/>
    <mergeCell ref="C113:H113"/>
    <mergeCell ref="A18:H18"/>
    <mergeCell ref="A21:H21"/>
    <mergeCell ref="A23:H23"/>
    <mergeCell ref="A27:H27"/>
    <mergeCell ref="A42:H42"/>
    <mergeCell ref="A11:H11"/>
  </mergeCells>
  <printOptions horizontalCentered="1"/>
  <pageMargins left="0.69999998807907104" right="0.69999998807907104" top="0.75" bottom="0.75" header="0.30000001192092901" footer="0.30000001192092901"/>
  <pageSetup paperSize="9" scale="7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02-01-02 ХВС промплощадка ТЭЦ 7</vt:lpstr>
      <vt:lpstr>'02-01-02 ХВС промплощадка ТЭЦ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Ekaterina Zamaeva</dc:creator>
  <cp:lastModifiedBy>Ekaterina Zamaeva</cp:lastModifiedBy>
  <cp:lastPrinted>2023-03-20T08:17:53Z</cp:lastPrinted>
  <dcterms:created xsi:type="dcterms:W3CDTF">2020-09-30T08:50:27Z</dcterms:created>
  <dcterms:modified xsi:type="dcterms:W3CDTF">2023-08-04T07:00:48Z</dcterms:modified>
</cp:coreProperties>
</file>