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6" l="1"/>
  <c r="I13" i="16"/>
  <c r="I14" i="16"/>
  <c r="I15" i="16"/>
  <c r="I16" i="16"/>
  <c r="I17" i="16"/>
  <c r="I18" i="16"/>
  <c r="I19" i="16"/>
  <c r="I11" i="16"/>
  <c r="H12" i="16"/>
  <c r="J12" i="16" s="1"/>
  <c r="H13" i="16"/>
  <c r="J13" i="16" s="1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11" i="16"/>
  <c r="J11" i="16" s="1"/>
  <c r="F20" i="16" l="1"/>
  <c r="H20" i="16" l="1"/>
  <c r="J20" i="16"/>
  <c r="E20" i="16"/>
  <c r="I20" i="16"/>
  <c r="G20" i="16" l="1"/>
</calcChain>
</file>

<file path=xl/sharedStrings.xml><?xml version="1.0" encoding="utf-8"?>
<sst xmlns="http://schemas.openxmlformats.org/spreadsheetml/2006/main" count="39" uniqueCount="34">
  <si>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</si>
  <si>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</si>
  <si>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</si>
  <si>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</si>
  <si>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</si>
  <si>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</si>
  <si>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</si>
  <si>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</si>
  <si>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</si>
  <si>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</si>
  <si>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</si>
  <si>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</si>
  <si>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</si>
  <si>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</si>
  <si>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</si>
  <si>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</si>
  <si>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</si>
  <si>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</si>
  <si>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</si>
  <si>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</si>
  <si>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</si>
  <si>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Сейсморазведка КМПВ при возбуждении ударами кувалды , продольные и поперечные волны. Объем 20 сейсмозондирований и 200 физических набдюдений</t>
  </si>
  <si>
    <t>Полевые работы:</t>
  </si>
  <si>
    <t>Запись микроколебаний сейсмологическими станциями. Объем 3 комп. и 20 физических набдюдений</t>
  </si>
  <si>
    <t>Камеральные работы:</t>
  </si>
  <si>
    <t>Сейсморазведка (КМПВ)</t>
  </si>
  <si>
    <t>Микросейсмы</t>
  </si>
  <si>
    <t>Обработка материалов сесмологических наблюдений</t>
  </si>
  <si>
    <t>Расчеты сейсмических воздействий (8 моделей)</t>
  </si>
  <si>
    <t>Составление отчета</t>
  </si>
  <si>
    <t>Количество</t>
  </si>
  <si>
    <t>1 отчет</t>
  </si>
  <si>
    <t>Определение расчетных сейсмических воздействий ПЗ и МРЗ на правобережной грунтовой плотине Иркутской ГЭС</t>
  </si>
  <si>
    <t>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</si>
</sst>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vertical="center" wrapText="1"/>
      <protection locked="0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L20" totalsRowShown="0" headerRowDxfId="13" dataDxfId="12" tableBorderDxfId="11">
  <autoFilter ref="B10:L20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tabSelected="1" view="pageBreakPreview" zoomScale="110" zoomScaleNormal="100" zoomScaleSheetLayoutView="110" workbookViewId="0">
      <selection activeCell="D12" sqref="D12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7" t="s">
        <v>4</v>
      </c>
      <c r="C3" s="35"/>
      <c r="D3" s="38" t="s">
        <v>33</v>
      </c>
      <c r="E3" s="40"/>
      <c r="F3" s="24"/>
      <c r="G3" s="22"/>
      <c r="H3" s="22"/>
      <c r="I3" s="25"/>
      <c r="J3" s="25"/>
    </row>
    <row r="4" spans="1:12" ht="57" customHeight="1" x14ac:dyDescent="0.25">
      <c r="A4" s="4"/>
      <c r="B4" s="37" t="s">
        <v>5</v>
      </c>
      <c r="C4" s="35"/>
      <c r="D4" s="38" t="s">
        <v>32</v>
      </c>
      <c r="E4" s="39"/>
      <c r="F4" s="39"/>
      <c r="G4" s="39"/>
      <c r="H4" s="39"/>
      <c r="I4" s="39"/>
      <c r="J4" s="40"/>
    </row>
    <row r="5" spans="1:12" ht="21.75" customHeight="1" x14ac:dyDescent="0.25">
      <c r="A5" s="5"/>
      <c r="B5" s="37" t="s">
        <v>7</v>
      </c>
      <c r="C5" s="35"/>
      <c r="D5" s="38"/>
      <c r="E5" s="39"/>
      <c r="F5" s="39"/>
      <c r="G5" s="39"/>
      <c r="H5" s="39"/>
      <c r="I5" s="39"/>
      <c r="J5" s="40"/>
    </row>
    <row r="6" spans="1:12" ht="21.75" customHeight="1" x14ac:dyDescent="0.25">
      <c r="A6" s="5"/>
      <c r="B6" s="6" t="s">
        <v>1</v>
      </c>
      <c r="C6" s="21"/>
      <c r="D6" s="38"/>
      <c r="E6" s="40"/>
      <c r="F6" s="41"/>
      <c r="G6" s="41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42"/>
      <c r="E7" s="43"/>
      <c r="F7" s="41"/>
      <c r="G7" s="41"/>
      <c r="H7" s="22"/>
      <c r="I7" s="25"/>
      <c r="J7" s="25"/>
    </row>
    <row r="8" spans="1:12" ht="33.75" customHeight="1" x14ac:dyDescent="0.25">
      <c r="A8" s="5"/>
      <c r="B8" s="35" t="s">
        <v>20</v>
      </c>
      <c r="C8" s="35"/>
      <c r="D8" s="36"/>
      <c r="E8" s="36"/>
      <c r="F8" s="27"/>
      <c r="G8" s="27"/>
      <c r="H8" s="27"/>
      <c r="I8" s="25"/>
      <c r="J8" s="25"/>
    </row>
    <row r="9" spans="1:12" ht="21.75" customHeight="1" x14ac:dyDescent="0.25">
      <c r="A9" s="5"/>
      <c r="B9" s="29"/>
      <c r="C9" s="29"/>
      <c r="D9" s="30"/>
      <c r="E9" s="30"/>
      <c r="F9" s="27"/>
      <c r="G9" s="27"/>
      <c r="H9" s="27"/>
      <c r="I9" s="25"/>
      <c r="J9" s="25"/>
    </row>
    <row r="10" spans="1:12" s="8" customFormat="1" ht="47.25" x14ac:dyDescent="0.25">
      <c r="B10" s="28" t="s">
        <v>0</v>
      </c>
      <c r="C10" s="28" t="s">
        <v>14</v>
      </c>
      <c r="D10" s="28" t="s">
        <v>15</v>
      </c>
      <c r="E10" s="28" t="s">
        <v>8</v>
      </c>
      <c r="F10" s="15" t="s">
        <v>9</v>
      </c>
      <c r="G10" s="15" t="s">
        <v>3</v>
      </c>
      <c r="H10" s="15" t="s">
        <v>10</v>
      </c>
      <c r="I10" s="15" t="s">
        <v>11</v>
      </c>
      <c r="J10" s="15" t="s">
        <v>12</v>
      </c>
      <c r="K10" s="9" t="s">
        <v>16</v>
      </c>
      <c r="L10" s="15" t="s">
        <v>17</v>
      </c>
    </row>
    <row r="11" spans="1:12" s="11" customFormat="1" ht="30.75" customHeight="1" x14ac:dyDescent="0.25">
      <c r="A11" s="10"/>
      <c r="B11" s="16">
        <v>1</v>
      </c>
      <c r="C11" s="26" t="s">
        <v>22</v>
      </c>
      <c r="D11" s="18"/>
      <c r="E11" s="17"/>
      <c r="F11" s="17"/>
      <c r="G11" s="17"/>
      <c r="H11" s="17">
        <f>ПозиционноеЦеновое[[#This Row],[Цена за ед  продукции (без НДС)]]*(1+ПозиционноеЦеновое[[#This Row],[НДС (%)]]/100)</f>
        <v>0</v>
      </c>
      <c r="I11" s="17">
        <f>ПозиционноеЦеновое[[#This Row],[Кол-во (объем)]]*ПозиционноеЦеновое[[#This Row],[Цена за ед  продукции (без НДС)]]</f>
        <v>0</v>
      </c>
      <c r="J11" s="17">
        <f>ПозиционноеЦеновое[[#This Row],[Кол-во (объем)]]*ПозиционноеЦеновое[[#This Row],[Цена за ед продукции (с НДС)]]</f>
        <v>0</v>
      </c>
      <c r="K11" s="18"/>
      <c r="L11" s="18"/>
    </row>
    <row r="12" spans="1:12" s="11" customFormat="1" ht="114" customHeight="1" x14ac:dyDescent="0.25">
      <c r="A12" s="10"/>
      <c r="B12" s="16">
        <v>2</v>
      </c>
      <c r="C12" s="31" t="s">
        <v>21</v>
      </c>
      <c r="D12" s="34" t="s">
        <v>30</v>
      </c>
      <c r="E12" s="17">
        <v>31</v>
      </c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74.25" customHeight="1" x14ac:dyDescent="0.25">
      <c r="A13" s="10"/>
      <c r="B13" s="16">
        <v>3</v>
      </c>
      <c r="C13" s="31" t="s">
        <v>23</v>
      </c>
      <c r="D13" s="34" t="s">
        <v>30</v>
      </c>
      <c r="E13" s="17">
        <v>40</v>
      </c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21.75" customHeight="1" x14ac:dyDescent="0.25">
      <c r="A14" s="10"/>
      <c r="B14" s="16">
        <v>4</v>
      </c>
      <c r="C14" s="18" t="s">
        <v>24</v>
      </c>
      <c r="D14" s="33"/>
      <c r="E14" s="17"/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1.75" customHeight="1" x14ac:dyDescent="0.25">
      <c r="A15" s="10"/>
      <c r="B15" s="16">
        <v>5</v>
      </c>
      <c r="C15" s="18" t="s">
        <v>25</v>
      </c>
      <c r="D15" s="33" t="s">
        <v>30</v>
      </c>
      <c r="E15" s="17">
        <v>13</v>
      </c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21.75" customHeight="1" x14ac:dyDescent="0.25">
      <c r="A16" s="10"/>
      <c r="B16" s="16">
        <v>6</v>
      </c>
      <c r="C16" s="32" t="s">
        <v>26</v>
      </c>
      <c r="D16" s="33" t="s">
        <v>30</v>
      </c>
      <c r="E16" s="17">
        <v>43</v>
      </c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29.25" customHeight="1" x14ac:dyDescent="0.25">
      <c r="A17" s="10"/>
      <c r="B17" s="16">
        <v>7</v>
      </c>
      <c r="C17" s="32" t="s">
        <v>27</v>
      </c>
      <c r="D17" s="33" t="s">
        <v>30</v>
      </c>
      <c r="E17" s="17">
        <v>43</v>
      </c>
      <c r="F17" s="17"/>
      <c r="G17" s="17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36" customHeight="1" x14ac:dyDescent="0.25">
      <c r="A18" s="10"/>
      <c r="B18" s="16">
        <v>8</v>
      </c>
      <c r="C18" s="32" t="s">
        <v>28</v>
      </c>
      <c r="D18" s="33" t="s">
        <v>30</v>
      </c>
      <c r="E18" s="17">
        <v>8</v>
      </c>
      <c r="F18" s="17"/>
      <c r="G18" s="17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1.75" customHeight="1" x14ac:dyDescent="0.25">
      <c r="A19" s="10"/>
      <c r="B19" s="16" t="s">
        <v>18</v>
      </c>
      <c r="C19" s="32" t="s">
        <v>29</v>
      </c>
      <c r="D19" s="33" t="s">
        <v>31</v>
      </c>
      <c r="E19" s="17">
        <v>1.2</v>
      </c>
      <c r="F19" s="17"/>
      <c r="G19" s="17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21.75" customHeight="1" x14ac:dyDescent="0.25">
      <c r="B20" s="14"/>
      <c r="C20" s="19" t="s">
        <v>13</v>
      </c>
      <c r="D20" s="18"/>
      <c r="E20" s="17">
        <f t="shared" ref="E20" si="0">SUBTOTAL(109,E11:E19)</f>
        <v>179.2</v>
      </c>
      <c r="F20" s="17">
        <f t="shared" ref="F20" si="1">SUBTOTAL(109,F11:F19)</f>
        <v>0</v>
      </c>
      <c r="G20" s="17">
        <f t="shared" ref="G20" si="2">SUBTOTAL(109,G11:G19)</f>
        <v>0</v>
      </c>
      <c r="H20" s="17">
        <f t="shared" ref="H20" si="3">SUBTOTAL(109,H11:H19)</f>
        <v>0</v>
      </c>
      <c r="I20" s="17">
        <f t="shared" ref="I20" si="4">SUBTOTAL(109,I11:I19)</f>
        <v>0</v>
      </c>
      <c r="J20" s="17">
        <f t="shared" ref="J20" si="5">SUBTOTAL(109,J11:J19)</f>
        <v>0</v>
      </c>
      <c r="K20" s="18"/>
      <c r="L20" s="18"/>
    </row>
    <row r="21" spans="1:12" s="11" customFormat="1" ht="21.75" customHeight="1" x14ac:dyDescent="0.25">
      <c r="B21" s="12"/>
      <c r="C21" s="13"/>
      <c r="D21" s="13"/>
      <c r="E21" s="13"/>
      <c r="F21" s="13"/>
      <c r="G21" s="13"/>
      <c r="H21" s="13"/>
      <c r="I21" s="13"/>
      <c r="J21" s="13"/>
    </row>
    <row r="22" spans="1:12" s="11" customFormat="1" ht="21.75" customHeight="1" x14ac:dyDescent="0.25">
      <c r="B22" s="12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</sheetData>
  <sheetProtection formatRows="0" insertRows="0" deleteRows="0" sort="0"/>
  <mergeCells count="12">
    <mergeCell ref="B8:C8"/>
    <mergeCell ref="D8:E8"/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dataValidations count="6">
    <dataValidation operator="notEqual" allowBlank="1" showInputMessage="1" showErrorMessage="1" error="Только число, не равное нулю." sqref="E11:E19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1:G20">
      <formula1>0</formula1>
    </dataValidation>
    <dataValidation type="decimal" operator="greaterThanOrEqual" allowBlank="1" showInputMessage="1" showErrorMessage="1" prompt="Только число, больше или равное нулю" sqref="F11:F20 H11:J20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sqref="D9:E9">
      <formula1>"ОСНО,УСН,НПД"</formula1>
    </dataValidation>
    <dataValidation type="list" allowBlank="1" showInputMessage="1" showErrorMessage="1" prompt="Выбрать из списка." sqref="D8:E8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2022-07-21T08:50:07Z</dcterms:modified>
  <cp:category>Формы; Закупочная документация</cp:category>
</cp:coreProperties>
</file>