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ЕСЭ-ГГ_ИРК\ОППР\_02_ПЛАН 13-1 ИГЭС\План ремонтных затрат Ф. 13-1 2024\Закупки 2024\ЦК Потерны. Лестница №9\На проверку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_FilterDatabase" localSheetId="0" hidden="1">деф.вед.!$A$16:$M$16</definedName>
    <definedName name="_xlnm.Print_Area" localSheetId="0">деф.вед.!$A$1:$L$52</definedName>
  </definedNames>
  <calcPr calcId="162913"/>
</workbook>
</file>

<file path=xl/calcChain.xml><?xml version="1.0" encoding="utf-8"?>
<calcChain xmlns="http://schemas.openxmlformats.org/spreadsheetml/2006/main">
  <c r="K25" i="2" l="1"/>
  <c r="G18" i="2" l="1"/>
  <c r="G30" i="2"/>
</calcChain>
</file>

<file path=xl/sharedStrings.xml><?xml version="1.0" encoding="utf-8"?>
<sst xmlns="http://schemas.openxmlformats.org/spreadsheetml/2006/main" count="153" uniqueCount="114">
  <si>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</si>
  <si>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</si>
  <si>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</si>
  <si>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</si>
  <si>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</si>
  <si>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</si>
  <si>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</si>
  <si>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</si>
  <si>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</si>
  <si>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</si>
  <si>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</si>
  <si>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</si>
  <si>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</si>
  <si>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</si>
  <si>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</si>
  <si>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</si>
  <si>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</si>
  <si>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</si>
  <si>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</si>
  <si>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</si>
  <si>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</si>
  <si>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</si>
  <si>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</si>
  <si>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</si>
  <si>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</si>
  <si>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</si>
  <si>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</si>
  <si>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</si>
  <si>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100 м</t>
  </si>
  <si>
    <t>шт</t>
  </si>
  <si>
    <t xml:space="preserve">Здание гидростанции инв №ТГ0001142. </t>
  </si>
  <si>
    <t>100 м2 горизонтальной проекции</t>
  </si>
  <si>
    <t>Строительный мусор</t>
  </si>
  <si>
    <t>Приготовление безусадочных, быстротвердеющих составов тиксотропного типа однокомпонентных: вручную</t>
  </si>
  <si>
    <t>1000 шт</t>
  </si>
  <si>
    <t>Герметизация технологических швов и сквозных трещин в железобетонных конструкциях с использованием инъекционных одно- и двухкомпонентных полиуретановых составов: смола</t>
  </si>
  <si>
    <t>МС-Injekt 2300 TOP RU (смола-эластомер для основной гидроизоляции)</t>
  </si>
  <si>
    <t>Размещение строительного мусора на полигоне АО "САХ" г. Иркутск.</t>
  </si>
  <si>
    <t>тн</t>
  </si>
  <si>
    <t>Мусор</t>
  </si>
  <si>
    <t xml:space="preserve">Подрядчик </t>
  </si>
  <si>
    <t>Устройство центров инъектирования на линейных швах: в отверстиях диаметром 14 мм, глубиной 1000 мм</t>
  </si>
  <si>
    <t>Смеси сухие бетонные ремонтные тиксотропные, класс В60 (М800), F400, W16, безусадочные, быстротвердеющие</t>
  </si>
  <si>
    <t>Пакеры инъекционные стальные с цанговой головкой, диаметр 13 мм, длина 100 мм</t>
  </si>
  <si>
    <t>10 шт</t>
  </si>
  <si>
    <t>Бур с наконечником из твердого сплава, с хвостовиком SDS-max для ударного сверления отверстий в твердых материалах, общая длина 1320 мм, диаметр 20 мм</t>
  </si>
  <si>
    <t>Растворитель органический для очистки от полиуретановых составов</t>
  </si>
  <si>
    <t>л</t>
  </si>
  <si>
    <t>Леса стальные стоечные приставные хомутовые (стойки, связи, поперечины, лестницы) в комплекте с пробками (хомутами, башмаками, болтами), без щитов настила, высота лесов до 60 м</t>
  </si>
  <si>
    <t>Бруски обрезные хвойных пород (ель, сосна), естественной влажности, длина 2-6,5 м, ширина 20-90 мм, толщина 20-90 мм, сорт III</t>
  </si>
  <si>
    <t>100 отверстий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</si>
  <si>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</si>
  <si>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</si>
  <si>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Нанесение безусадочных, быстротвердеющих составов тиксотропного типа вручную в один слой, толщина слоя 30 мм, на поверхности бетонных и железобетонных конструкций: вертикальные</t>
  </si>
  <si>
    <t>Щиты настила, толщина 25 мм</t>
  </si>
  <si>
    <t>Пробивка в бетонных конструкциях стен борозд площадью сечения: до 20 см2</t>
  </si>
  <si>
    <t>1.1</t>
  </si>
  <si>
    <t>1.2</t>
  </si>
  <si>
    <t>1.3</t>
  </si>
  <si>
    <t>1.4</t>
  </si>
  <si>
    <t>1.5</t>
  </si>
  <si>
    <t>Обеспыливание поверхности стен</t>
  </si>
  <si>
    <t>1.6</t>
  </si>
  <si>
    <t>1.8</t>
  </si>
  <si>
    <t>1.10</t>
  </si>
  <si>
    <t>1.11</t>
  </si>
  <si>
    <t>1.12</t>
  </si>
  <si>
    <t>MC-Injekt 2023 RU (MC-Injekt 2111) (смола-эластомер низкой вязкости для предварительной герметизации) водонесущих трещин</t>
  </si>
  <si>
    <t>Прочие работы</t>
  </si>
  <si>
    <t>Заделка отверстий, гнезд и борозд: в стенах и перегородках железобетонных площадью до 0,1 м2</t>
  </si>
  <si>
    <t xml:space="preserve">0,661
66,1 / 100 </t>
  </si>
  <si>
    <t xml:space="preserve">134,5 </t>
  </si>
  <si>
    <t xml:space="preserve">1,345 </t>
  </si>
  <si>
    <t xml:space="preserve">67,25 </t>
  </si>
  <si>
    <t xml:space="preserve">12,5750775 </t>
  </si>
  <si>
    <t>Устройство боковой обмазочной изоляции стен, фундаментов ручным способом из сухих смесей: толщиной слоя 3 мм, усиленной армирующей сеткой</t>
  </si>
  <si>
    <t>Сетка из стекловолокна армирующая, плотность основы 80 нитей/см, плотность уток 80 нитей/см, поверхностная плотность 170 г/м2</t>
  </si>
  <si>
    <t xml:space="preserve">137,19 </t>
  </si>
  <si>
    <t>Состав двухкомпонентный гидроизоляционный на полимерцементной основе для защиты поверхности бетонных конструкций от воздействия воды, солей и карбонизации, эксплуатируемых в условиях динамической нагрузки и вибрации, эластичен при температуре -40 °C, F200, W6-W16, крупность заполнителя до 0,63 мм, расход 3,3 кг/м2 при толщине слоя 2 мм</t>
  </si>
  <si>
    <t>Установка и разборка внутренних трубчатых инвентарных лесов: при высоте помещений до 38 м</t>
  </si>
  <si>
    <t>Сверление установками алмазного бурения в железобетонных конструкциях горизонтальных отверстий глубиной 500 мм диаметром: 100 мм</t>
  </si>
  <si>
    <t>Сверло кольцевое алмазное, диаметр 100 мм</t>
  </si>
  <si>
    <t>1.7</t>
  </si>
  <si>
    <t>1.9</t>
  </si>
  <si>
    <r>
      <t xml:space="preserve">0,02
</t>
    </r>
    <r>
      <rPr>
        <sz val="8"/>
        <color rgb="FF000000"/>
        <rFont val="Times New Roman"/>
        <family val="1"/>
        <charset val="204"/>
      </rPr>
      <t xml:space="preserve">2 / 100 </t>
    </r>
  </si>
  <si>
    <t>1.13</t>
  </si>
  <si>
    <t>1.14</t>
  </si>
  <si>
    <t xml:space="preserve">0,008
</t>
  </si>
  <si>
    <t xml:space="preserve">636,185
</t>
  </si>
  <si>
    <t xml:space="preserve">153,72
</t>
  </si>
  <si>
    <t xml:space="preserve">338,94
</t>
  </si>
  <si>
    <t xml:space="preserve">199,06
</t>
  </si>
  <si>
    <r>
      <t xml:space="preserve">1,345
</t>
    </r>
    <r>
      <rPr>
        <sz val="8"/>
        <color rgb="FF000000"/>
        <rFont val="Times New Roman"/>
        <family val="1"/>
        <charset val="204"/>
      </rPr>
      <t xml:space="preserve">(134,5) / 100 </t>
    </r>
  </si>
  <si>
    <t>Опрессовка трещин водой</t>
  </si>
  <si>
    <t>1.15</t>
  </si>
  <si>
    <t>Раздел 1. Лестница №9</t>
  </si>
  <si>
    <r>
      <t xml:space="preserve">0,0809
</t>
    </r>
    <r>
      <rPr>
        <sz val="8"/>
        <color rgb="FF000000"/>
        <rFont val="Times New Roman"/>
        <family val="1"/>
        <charset val="204"/>
      </rPr>
      <t xml:space="preserve">0,04*0,03*66,1*1,02 </t>
    </r>
  </si>
  <si>
    <r>
      <t xml:space="preserve">0,02644
</t>
    </r>
    <r>
      <rPr>
        <sz val="8"/>
        <color rgb="FF000000"/>
        <rFont val="Times New Roman"/>
        <family val="1"/>
        <charset val="204"/>
      </rPr>
      <t xml:space="preserve">(66,1*0,04) / 100 </t>
    </r>
  </si>
  <si>
    <r>
      <t xml:space="preserve">0,6725
</t>
    </r>
    <r>
      <rPr>
        <sz val="8"/>
        <color rgb="FF000000"/>
        <rFont val="Times New Roman"/>
        <family val="1"/>
        <charset val="204"/>
      </rPr>
      <t xml:space="preserve">(134,5*5) / 1000 </t>
    </r>
  </si>
  <si>
    <r>
      <t xml:space="preserve">0,1325
</t>
    </r>
    <r>
      <rPr>
        <sz val="8"/>
        <color rgb="FF000000"/>
        <rFont val="Times New Roman"/>
        <family val="1"/>
        <charset val="204"/>
      </rPr>
      <t xml:space="preserve">(2,5*5,30) / 100 </t>
    </r>
  </si>
  <si>
    <r>
      <t xml:space="preserve">на </t>
    </r>
    <r>
      <rPr>
        <b/>
        <sz val="12"/>
        <color theme="1"/>
        <rFont val="Times New Roman"/>
        <family val="1"/>
        <charset val="204"/>
      </rPr>
      <t>Гидроизоляция трещин и ремонт бетона лестницы №9.</t>
    </r>
  </si>
  <si>
    <t>Директор  филиала ООО «ЕвроСибЭнерго-Гидрогенерация»  Иркутская ГЭС</t>
  </si>
  <si>
    <t xml:space="preserve"> _________________В.А. Чеверда</t>
  </si>
  <si>
    <t>"___ " __________________2024г.</t>
  </si>
  <si>
    <t>Шлифовка бетонных поверхностей</t>
  </si>
  <si>
    <t xml:space="preserve">0,01345 / 134,5
 </t>
  </si>
  <si>
    <t>10 м2 /м.п.</t>
  </si>
  <si>
    <t>100 м3 /м.п.</t>
  </si>
  <si>
    <t>20,175 / 134,5</t>
  </si>
  <si>
    <t>Главный  инженер ИГЭС</t>
  </si>
  <si>
    <t>А.Н. Николаев</t>
  </si>
  <si>
    <t>Ведомость объемов работ №2</t>
  </si>
  <si>
    <t>0,00954</t>
  </si>
  <si>
    <t>Условия производства работ:  
1. 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 (поз. 1.1-1.12).
2. Производство ремонтно-строительных работ осуществляется в закрытых сооружениях или помещениях (за исключением подземных сооружений специального назначения), верхняя отметка перекрытия которых находится ниже 3 м от поверхности земли (поз. 1.1-1.12).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</si>
</sst>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2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8" fillId="0" borderId="0"/>
    <xf numFmtId="0" fontId="18" fillId="0" borderId="0"/>
  </cellStyleXfs>
  <cellXfs count="14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Fill="1"/>
    <xf numFmtId="0" fontId="2" fillId="0" borderId="0" xfId="1" applyFont="1" applyFill="1" applyAlignment="1">
      <alignment horizontal="center" vertical="top"/>
    </xf>
    <xf numFmtId="0" fontId="2" fillId="0" borderId="0" xfId="1" applyNumberFormat="1" applyFont="1" applyFill="1" applyAlignment="1">
      <alignment horizontal="center" vertical="top" wrapText="1"/>
    </xf>
    <xf numFmtId="0" fontId="2" fillId="0" borderId="0" xfId="1" applyNumberFormat="1" applyFont="1" applyFill="1" applyAlignment="1">
      <alignment horizontal="right" vertical="top"/>
    </xf>
    <xf numFmtId="0" fontId="2" fillId="0" borderId="0" xfId="1" applyFont="1" applyFill="1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2" xfId="0" applyFont="1" applyBorder="1"/>
    <xf numFmtId="0" fontId="2" fillId="0" borderId="2" xfId="0" applyFont="1" applyFill="1" applyBorder="1"/>
    <xf numFmtId="0" fontId="2" fillId="0" borderId="3" xfId="0" applyFont="1" applyBorder="1"/>
    <xf numFmtId="0" fontId="2" fillId="0" borderId="12" xfId="0" applyFont="1" applyBorder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NumberFormat="1" applyFont="1" applyFill="1" applyAlignment="1">
      <alignment horizontal="center" wrapText="1"/>
    </xf>
    <xf numFmtId="0" fontId="2" fillId="0" borderId="0" xfId="1" applyFont="1" applyFill="1" applyAlignment="1"/>
    <xf numFmtId="0" fontId="7" fillId="0" borderId="0" xfId="0" applyFont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Fill="1" applyAlignment="1">
      <alignment horizontal="center"/>
    </xf>
    <xf numFmtId="0" fontId="2" fillId="0" borderId="9" xfId="0" applyFont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1" fillId="0" borderId="0" xfId="0" applyFont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 vertical="top" wrapText="1"/>
    </xf>
    <xf numFmtId="0" fontId="2" fillId="0" borderId="0" xfId="1" applyFont="1" applyFill="1" applyAlignment="1">
      <alignment vertical="top"/>
    </xf>
    <xf numFmtId="0" fontId="13" fillId="0" borderId="0" xfId="1" applyFont="1" applyFill="1"/>
    <xf numFmtId="0" fontId="13" fillId="0" borderId="0" xfId="0" applyFont="1" applyFill="1" applyAlignment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0" xfId="0" applyFont="1"/>
    <xf numFmtId="0" fontId="16" fillId="0" borderId="0" xfId="1" applyFont="1" applyFill="1" applyAlignment="1">
      <alignment horizontal="left" vertical="top"/>
    </xf>
    <xf numFmtId="0" fontId="17" fillId="0" borderId="0" xfId="0" applyFont="1" applyFill="1" applyAlignment="1">
      <alignment vertical="top"/>
    </xf>
    <xf numFmtId="0" fontId="17" fillId="0" borderId="0" xfId="1" applyFont="1" applyFill="1" applyAlignment="1">
      <alignment vertical="top"/>
    </xf>
    <xf numFmtId="0" fontId="17" fillId="0" borderId="0" xfId="1" applyFont="1" applyFill="1" applyAlignment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/>
    <xf numFmtId="0" fontId="13" fillId="0" borderId="2" xfId="0" applyFont="1" applyBorder="1" applyAlignment="1">
      <alignment horizontal="left" vertical="top" wrapText="1"/>
    </xf>
    <xf numFmtId="0" fontId="13" fillId="0" borderId="2" xfId="0" applyFont="1" applyFill="1" applyBorder="1"/>
    <xf numFmtId="49" fontId="20" fillId="0" borderId="2" xfId="3" applyNumberFormat="1" applyFont="1" applyFill="1" applyBorder="1" applyAlignment="1" applyProtection="1">
      <alignment horizontal="center" vertical="top" wrapText="1"/>
    </xf>
    <xf numFmtId="0" fontId="20" fillId="0" borderId="2" xfId="3" applyNumberFormat="1" applyFont="1" applyFill="1" applyBorder="1" applyAlignment="1" applyProtection="1">
      <alignment horizontal="right" vertical="top" wrapText="1"/>
    </xf>
    <xf numFmtId="49" fontId="10" fillId="0" borderId="2" xfId="3" applyNumberFormat="1" applyFont="1" applyFill="1" applyBorder="1" applyAlignment="1" applyProtection="1">
      <alignment horizontal="left" vertical="top" wrapText="1"/>
    </xf>
    <xf numFmtId="49" fontId="10" fillId="0" borderId="2" xfId="3" applyNumberFormat="1" applyFont="1" applyFill="1" applyBorder="1" applyAlignment="1" applyProtection="1">
      <alignment horizontal="center" vertical="top" wrapText="1"/>
    </xf>
    <xf numFmtId="49" fontId="10" fillId="0" borderId="2" xfId="3" applyNumberFormat="1" applyFont="1" applyFill="1" applyBorder="1" applyAlignment="1" applyProtection="1">
      <alignment horizontal="right" vertical="top" wrapText="1"/>
    </xf>
    <xf numFmtId="0" fontId="10" fillId="0" borderId="2" xfId="3" applyNumberFormat="1" applyFont="1" applyFill="1" applyBorder="1" applyAlignment="1" applyProtection="1">
      <alignment horizontal="right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right" vertical="top"/>
    </xf>
    <xf numFmtId="0" fontId="20" fillId="0" borderId="15" xfId="0" applyFont="1" applyBorder="1" applyAlignment="1">
      <alignment horizontal="right" vertical="top" wrapText="1"/>
    </xf>
    <xf numFmtId="49" fontId="10" fillId="2" borderId="15" xfId="0" applyNumberFormat="1" applyFont="1" applyFill="1" applyBorder="1" applyAlignment="1">
      <alignment horizontal="left" vertical="top" wrapText="1"/>
    </xf>
    <xf numFmtId="49" fontId="10" fillId="2" borderId="15" xfId="0" applyNumberFormat="1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horizontal="right" vertical="top" wrapText="1"/>
    </xf>
    <xf numFmtId="0" fontId="20" fillId="0" borderId="17" xfId="0" applyFont="1" applyBorder="1" applyAlignment="1">
      <alignment horizontal="right" vertical="top" wrapText="1"/>
    </xf>
    <xf numFmtId="0" fontId="2" fillId="0" borderId="17" xfId="0" applyFont="1" applyBorder="1"/>
    <xf numFmtId="49" fontId="10" fillId="0" borderId="17" xfId="0" applyNumberFormat="1" applyFont="1" applyBorder="1" applyAlignment="1">
      <alignment horizontal="left" vertical="top" wrapText="1"/>
    </xf>
    <xf numFmtId="49" fontId="10" fillId="0" borderId="17" xfId="0" applyNumberFormat="1" applyFont="1" applyBorder="1" applyAlignment="1">
      <alignment horizontal="center" vertical="top" wrapText="1"/>
    </xf>
    <xf numFmtId="0" fontId="10" fillId="0" borderId="17" xfId="0" applyFont="1" applyBorder="1" applyAlignment="1">
      <alignment horizontal="right" vertical="top" wrapText="1"/>
    </xf>
    <xf numFmtId="0" fontId="20" fillId="0" borderId="3" xfId="3" applyNumberFormat="1" applyFont="1" applyFill="1" applyBorder="1" applyAlignment="1" applyProtection="1">
      <alignment horizontal="right" vertical="top" wrapText="1"/>
    </xf>
    <xf numFmtId="49" fontId="21" fillId="0" borderId="2" xfId="3" applyNumberFormat="1" applyFont="1" applyFill="1" applyBorder="1" applyAlignment="1" applyProtection="1">
      <alignment horizontal="left" vertical="top" wrapText="1"/>
    </xf>
    <xf numFmtId="49" fontId="21" fillId="0" borderId="2" xfId="3" applyNumberFormat="1" applyFont="1" applyFill="1" applyBorder="1" applyAlignment="1" applyProtection="1">
      <alignment horizontal="center" vertical="top" wrapText="1"/>
    </xf>
    <xf numFmtId="49" fontId="20" fillId="0" borderId="3" xfId="3" applyNumberFormat="1" applyFont="1" applyFill="1" applyBorder="1" applyAlignment="1" applyProtection="1">
      <alignment horizontal="center" vertical="top" wrapText="1"/>
    </xf>
    <xf numFmtId="49" fontId="21" fillId="0" borderId="3" xfId="3" applyNumberFormat="1" applyFont="1" applyFill="1" applyBorder="1" applyAlignment="1" applyProtection="1">
      <alignment horizontal="center" vertical="top" wrapText="1"/>
    </xf>
    <xf numFmtId="49" fontId="1" fillId="0" borderId="12" xfId="3" applyNumberFormat="1" applyFont="1" applyFill="1" applyBorder="1" applyAlignment="1" applyProtection="1">
      <alignment horizontal="right" vertical="top" wrapText="1"/>
    </xf>
    <xf numFmtId="49" fontId="1" fillId="0" borderId="1" xfId="3" applyNumberFormat="1" applyFont="1" applyFill="1" applyBorder="1" applyAlignment="1" applyProtection="1">
      <alignment horizontal="right" vertical="top" wrapText="1"/>
    </xf>
    <xf numFmtId="49" fontId="19" fillId="0" borderId="1" xfId="3" applyNumberFormat="1" applyFont="1" applyFill="1" applyBorder="1" applyAlignment="1" applyProtection="1">
      <alignment horizontal="center" vertical="top" wrapText="1"/>
    </xf>
    <xf numFmtId="49" fontId="20" fillId="0" borderId="1" xfId="3" applyNumberFormat="1" applyFont="1" applyFill="1" applyBorder="1" applyAlignment="1" applyProtection="1">
      <alignment horizontal="center" vertical="top" wrapText="1"/>
    </xf>
    <xf numFmtId="49" fontId="20" fillId="0" borderId="12" xfId="3" applyNumberFormat="1" applyFont="1" applyFill="1" applyBorder="1" applyAlignment="1" applyProtection="1">
      <alignment horizontal="center" vertical="top" wrapText="1"/>
    </xf>
    <xf numFmtId="49" fontId="10" fillId="0" borderId="1" xfId="3" applyNumberFormat="1" applyFont="1" applyFill="1" applyBorder="1" applyAlignment="1" applyProtection="1">
      <alignment horizontal="right" vertical="top" wrapText="1"/>
    </xf>
    <xf numFmtId="164" fontId="13" fillId="0" borderId="15" xfId="0" applyNumberFormat="1" applyFont="1" applyBorder="1" applyAlignment="1">
      <alignment horizontal="right" vertical="top"/>
    </xf>
    <xf numFmtId="49" fontId="13" fillId="0" borderId="0" xfId="1" applyNumberFormat="1" applyFont="1" applyFill="1" applyAlignment="1">
      <alignment horizontal="left" vertical="top" wrapText="1"/>
    </xf>
    <xf numFmtId="0" fontId="22" fillId="0" borderId="0" xfId="0" applyFont="1" applyAlignment="1">
      <alignment horizontal="right" vertical="top"/>
    </xf>
    <xf numFmtId="49" fontId="22" fillId="0" borderId="0" xfId="0" applyNumberFormat="1" applyFont="1" applyFill="1" applyAlignment="1">
      <alignment horizontal="left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" xfId="0" applyFont="1" applyBorder="1"/>
    <xf numFmtId="49" fontId="21" fillId="0" borderId="3" xfId="3" applyNumberFormat="1" applyFont="1" applyFill="1" applyBorder="1" applyAlignment="1" applyProtection="1">
      <alignment horizontal="left" vertical="top" wrapText="1"/>
    </xf>
    <xf numFmtId="0" fontId="13" fillId="0" borderId="12" xfId="0" applyFont="1" applyBorder="1"/>
    <xf numFmtId="49" fontId="21" fillId="0" borderId="2" xfId="0" applyNumberFormat="1" applyFont="1" applyBorder="1" applyAlignment="1">
      <alignment horizontal="left" vertical="top" wrapText="1"/>
    </xf>
    <xf numFmtId="49" fontId="21" fillId="0" borderId="1" xfId="0" applyNumberFormat="1" applyFont="1" applyBorder="1" applyAlignment="1">
      <alignment horizontal="left" vertical="top" wrapText="1"/>
    </xf>
    <xf numFmtId="49" fontId="19" fillId="0" borderId="1" xfId="3" applyNumberFormat="1" applyFont="1" applyFill="1" applyBorder="1" applyAlignment="1" applyProtection="1">
      <alignment horizontal="left" vertical="top" wrapText="1"/>
    </xf>
    <xf numFmtId="0" fontId="1" fillId="0" borderId="0" xfId="0" applyFont="1" applyFill="1" applyAlignment="1"/>
    <xf numFmtId="0" fontId="13" fillId="0" borderId="0" xfId="1" applyFont="1" applyFill="1" applyAlignment="1">
      <alignment horizontal="left" vertical="top" wrapText="1"/>
    </xf>
    <xf numFmtId="0" fontId="22" fillId="0" borderId="0" xfId="0" applyFont="1" applyFill="1" applyAlignment="1">
      <alignment horizontal="left" wrapText="1"/>
    </xf>
    <xf numFmtId="0" fontId="13" fillId="0" borderId="0" xfId="0" applyFont="1" applyAlignment="1">
      <alignment horizontal="center" vertical="top" wrapText="1"/>
    </xf>
    <xf numFmtId="49" fontId="21" fillId="0" borderId="15" xfId="0" applyNumberFormat="1" applyFont="1" applyBorder="1" applyAlignment="1">
      <alignment horizontal="center" vertical="top" wrapText="1"/>
    </xf>
    <xf numFmtId="49" fontId="21" fillId="0" borderId="17" xfId="0" applyNumberFormat="1" applyFont="1" applyBorder="1" applyAlignment="1">
      <alignment horizontal="center" vertical="top" wrapText="1"/>
    </xf>
    <xf numFmtId="0" fontId="12" fillId="0" borderId="0" xfId="1" applyFont="1" applyFill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/>
    </xf>
    <xf numFmtId="0" fontId="1" fillId="0" borderId="2" xfId="0" applyFont="1" applyFill="1" applyBorder="1"/>
    <xf numFmtId="0" fontId="1" fillId="0" borderId="2" xfId="0" applyFont="1" applyBorder="1" applyAlignment="1">
      <alignment vertical="top"/>
    </xf>
    <xf numFmtId="0" fontId="21" fillId="0" borderId="15" xfId="0" applyFont="1" applyBorder="1" applyAlignment="1">
      <alignment horizontal="right" vertical="top" wrapText="1"/>
    </xf>
    <xf numFmtId="165" fontId="10" fillId="0" borderId="2" xfId="3" applyNumberFormat="1" applyFont="1" applyFill="1" applyBorder="1" applyAlignment="1" applyProtection="1">
      <alignment horizontal="right" vertical="top" wrapText="1"/>
    </xf>
    <xf numFmtId="49" fontId="9" fillId="3" borderId="14" xfId="3" applyNumberFormat="1" applyFont="1" applyFill="1" applyBorder="1" applyAlignment="1" applyProtection="1">
      <alignment horizontal="left" vertical="center" wrapText="1"/>
    </xf>
    <xf numFmtId="49" fontId="9" fillId="3" borderId="13" xfId="3" applyNumberFormat="1" applyFont="1" applyFill="1" applyBorder="1" applyAlignment="1" applyProtection="1">
      <alignment horizontal="left" vertical="center" wrapText="1"/>
    </xf>
    <xf numFmtId="49" fontId="9" fillId="3" borderId="15" xfId="3" applyNumberFormat="1" applyFont="1" applyFill="1" applyBorder="1" applyAlignment="1" applyProtection="1">
      <alignment horizontal="left" vertical="center" wrapText="1"/>
    </xf>
    <xf numFmtId="49" fontId="21" fillId="0" borderId="3" xfId="3" applyNumberFormat="1" applyFont="1" applyFill="1" applyBorder="1" applyAlignment="1" applyProtection="1">
      <alignment horizontal="left" vertical="top" wrapText="1"/>
    </xf>
    <xf numFmtId="49" fontId="21" fillId="0" borderId="12" xfId="3" applyNumberFormat="1" applyFont="1" applyFill="1" applyBorder="1" applyAlignment="1" applyProtection="1">
      <alignment horizontal="left" vertical="top" wrapText="1"/>
    </xf>
    <xf numFmtId="49" fontId="21" fillId="0" borderId="1" xfId="3" applyNumberFormat="1" applyFont="1" applyFill="1" applyBorder="1" applyAlignment="1" applyProtection="1">
      <alignment horizontal="left" vertical="top" wrapText="1"/>
    </xf>
    <xf numFmtId="0" fontId="1" fillId="0" borderId="16" xfId="0" applyFont="1" applyBorder="1" applyAlignment="1">
      <alignment vertical="top" wrapText="1"/>
    </xf>
    <xf numFmtId="0" fontId="1" fillId="0" borderId="16" xfId="0" applyFont="1" applyBorder="1" applyAlignment="1">
      <alignment vertical="top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49" fontId="19" fillId="3" borderId="14" xfId="3" applyNumberFormat="1" applyFont="1" applyFill="1" applyBorder="1" applyAlignment="1" applyProtection="1">
      <alignment horizontal="left" vertical="center" wrapText="1"/>
    </xf>
    <xf numFmtId="49" fontId="19" fillId="3" borderId="13" xfId="3" applyNumberFormat="1" applyFont="1" applyFill="1" applyBorder="1" applyAlignment="1" applyProtection="1">
      <alignment horizontal="left" vertical="center" wrapText="1"/>
    </xf>
    <xf numFmtId="49" fontId="19" fillId="3" borderId="15" xfId="3" applyNumberFormat="1" applyFont="1" applyFill="1" applyBorder="1" applyAlignment="1" applyProtection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1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wrapText="1"/>
    </xf>
    <xf numFmtId="0" fontId="4" fillId="0" borderId="0" xfId="0" applyFont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view="pageBreakPreview" topLeftCell="A38" zoomScale="110" zoomScaleNormal="100" zoomScaleSheetLayoutView="110" workbookViewId="0">
      <selection activeCell="D43" sqref="D43"/>
    </sheetView>
  </sheetViews>
  <sheetFormatPr defaultColWidth="9.140625" defaultRowHeight="12.75" outlineLevelCol="1" x14ac:dyDescent="0.2"/>
  <cols>
    <col min="1" max="1" width="5.5703125" style="16" customWidth="1"/>
    <col min="2" max="2" width="40.5703125" style="47" customWidth="1"/>
    <col min="3" max="3" width="8.85546875" style="47" customWidth="1"/>
    <col min="4" max="4" width="17.7109375" style="16" customWidth="1"/>
    <col min="5" max="5" width="8.7109375" style="16" customWidth="1" outlineLevel="1"/>
    <col min="6" max="7" width="9.140625" style="16" customWidth="1" outlineLevel="1"/>
    <col min="8" max="8" width="8.5703125" style="16" customWidth="1" outlineLevel="1"/>
    <col min="9" max="9" width="28.28515625" style="2" customWidth="1"/>
    <col min="10" max="10" width="5.5703125" style="2" customWidth="1"/>
    <col min="11" max="11" width="9.42578125" style="43" customWidth="1"/>
    <col min="12" max="12" width="8.42578125" style="106" customWidth="1"/>
    <col min="13" max="16384" width="9.140625" style="16"/>
  </cols>
  <sheetData>
    <row r="1" spans="1:12" ht="15.75" hidden="1" customHeight="1" x14ac:dyDescent="0.2">
      <c r="A1" s="3"/>
      <c r="B1" s="85"/>
      <c r="C1" s="98"/>
      <c r="D1" s="3"/>
      <c r="E1" s="4"/>
      <c r="F1" s="5"/>
      <c r="G1" s="6"/>
      <c r="H1" s="6"/>
      <c r="I1" s="6"/>
      <c r="J1" s="6"/>
      <c r="K1" s="41"/>
      <c r="L1" s="103" t="s">
        <v>21</v>
      </c>
    </row>
    <row r="2" spans="1:12" s="1" customFormat="1" ht="13.5" customHeight="1" x14ac:dyDescent="0.2">
      <c r="A2" s="37" t="s">
        <v>17</v>
      </c>
      <c r="B2" s="86"/>
      <c r="C2" s="86"/>
      <c r="D2" s="38"/>
      <c r="E2" s="39"/>
      <c r="F2" s="40"/>
      <c r="G2" s="40"/>
      <c r="H2" s="40"/>
      <c r="I2" s="48" t="s">
        <v>20</v>
      </c>
      <c r="J2" s="49"/>
      <c r="K2" s="50"/>
      <c r="L2" s="104"/>
    </row>
    <row r="3" spans="1:12" s="1" customFormat="1" ht="30" customHeight="1" x14ac:dyDescent="0.2">
      <c r="A3" s="135" t="s">
        <v>18</v>
      </c>
      <c r="B3" s="135"/>
      <c r="C3" s="135"/>
      <c r="D3" s="38"/>
      <c r="E3" s="39"/>
      <c r="F3" s="40"/>
      <c r="G3" s="40"/>
      <c r="H3" s="40"/>
      <c r="I3" s="136" t="s">
        <v>101</v>
      </c>
      <c r="J3" s="136"/>
      <c r="K3" s="136"/>
      <c r="L3" s="136"/>
    </row>
    <row r="4" spans="1:12" s="7" customFormat="1" ht="36.75" customHeight="1" x14ac:dyDescent="0.25">
      <c r="A4" s="27" t="s">
        <v>19</v>
      </c>
      <c r="B4" s="86"/>
      <c r="C4" s="86"/>
      <c r="D4" s="24"/>
      <c r="E4" s="25"/>
      <c r="F4" s="26"/>
      <c r="G4" s="26"/>
      <c r="H4" s="26"/>
      <c r="I4" s="141" t="s">
        <v>102</v>
      </c>
      <c r="J4" s="141"/>
      <c r="K4" s="51"/>
      <c r="L4" s="105"/>
    </row>
    <row r="5" spans="1:12" s="8" customFormat="1" ht="25.5" customHeight="1" x14ac:dyDescent="0.25">
      <c r="A5" s="27" t="s">
        <v>22</v>
      </c>
      <c r="B5" s="87"/>
      <c r="C5" s="99"/>
      <c r="D5" s="28"/>
      <c r="E5" s="29"/>
      <c r="I5" s="52" t="s">
        <v>103</v>
      </c>
      <c r="J5" s="53"/>
      <c r="K5" s="53"/>
      <c r="L5" s="97"/>
    </row>
    <row r="6" spans="1:12" x14ac:dyDescent="0.2">
      <c r="A6" s="31"/>
      <c r="B6" s="88"/>
      <c r="C6" s="100"/>
      <c r="D6" s="32"/>
      <c r="F6" s="23"/>
      <c r="G6" s="17"/>
      <c r="H6" s="1"/>
    </row>
    <row r="7" spans="1:12" ht="18.75" x14ac:dyDescent="0.3">
      <c r="A7" s="137" t="s">
        <v>111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</row>
    <row r="8" spans="1:12" ht="9.75" customHeight="1" x14ac:dyDescent="0.2">
      <c r="A8" s="23"/>
      <c r="B8" s="89"/>
      <c r="C8" s="89"/>
      <c r="D8" s="23"/>
      <c r="E8" s="23"/>
      <c r="F8" s="23"/>
      <c r="G8" s="17"/>
      <c r="H8" s="17"/>
      <c r="I8" s="33"/>
      <c r="J8" s="33"/>
      <c r="K8" s="44"/>
      <c r="L8" s="107"/>
    </row>
    <row r="9" spans="1:12" ht="13.5" customHeight="1" x14ac:dyDescent="0.25">
      <c r="A9" s="138" t="s">
        <v>100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</row>
    <row r="10" spans="1:12" x14ac:dyDescent="0.2">
      <c r="A10" s="140" t="s">
        <v>4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</row>
    <row r="11" spans="1:12" ht="19.5" customHeight="1" x14ac:dyDescent="0.25">
      <c r="A11" s="142" t="s">
        <v>30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12" x14ac:dyDescent="0.2">
      <c r="A12" s="134" t="s">
        <v>5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</row>
    <row r="13" spans="1:12" ht="15" customHeight="1" thickBot="1" x14ac:dyDescent="0.25">
      <c r="A13" s="23"/>
      <c r="B13" s="89"/>
      <c r="C13" s="89"/>
      <c r="D13" s="23"/>
      <c r="E13" s="23"/>
      <c r="F13" s="23"/>
      <c r="G13" s="17"/>
      <c r="H13" s="17"/>
      <c r="I13" s="33"/>
      <c r="J13" s="33"/>
      <c r="K13" s="44"/>
      <c r="L13" s="107"/>
    </row>
    <row r="14" spans="1:12" ht="13.5" thickBot="1" x14ac:dyDescent="0.25">
      <c r="A14" s="130" t="s">
        <v>6</v>
      </c>
      <c r="B14" s="132" t="s">
        <v>7</v>
      </c>
      <c r="C14" s="127" t="s">
        <v>8</v>
      </c>
      <c r="D14" s="129"/>
      <c r="E14" s="127" t="s">
        <v>9</v>
      </c>
      <c r="F14" s="128"/>
      <c r="G14" s="128"/>
      <c r="H14" s="129"/>
      <c r="I14" s="127" t="s">
        <v>10</v>
      </c>
      <c r="J14" s="128"/>
      <c r="K14" s="128"/>
      <c r="L14" s="129"/>
    </row>
    <row r="15" spans="1:12" ht="63.75" customHeight="1" thickBot="1" x14ac:dyDescent="0.25">
      <c r="A15" s="131"/>
      <c r="B15" s="133"/>
      <c r="C15" s="45" t="s">
        <v>1</v>
      </c>
      <c r="D15" s="10" t="s">
        <v>11</v>
      </c>
      <c r="E15" s="9" t="s">
        <v>0</v>
      </c>
      <c r="F15" s="10" t="s">
        <v>1</v>
      </c>
      <c r="G15" s="11" t="s">
        <v>11</v>
      </c>
      <c r="H15" s="34" t="s">
        <v>12</v>
      </c>
      <c r="I15" s="9" t="s">
        <v>0</v>
      </c>
      <c r="J15" s="10" t="s">
        <v>1</v>
      </c>
      <c r="K15" s="45" t="s">
        <v>11</v>
      </c>
      <c r="L15" s="108" t="s">
        <v>13</v>
      </c>
    </row>
    <row r="16" spans="1:12" x14ac:dyDescent="0.2">
      <c r="A16" s="12">
        <v>1</v>
      </c>
      <c r="B16" s="90">
        <v>2</v>
      </c>
      <c r="C16" s="46">
        <v>3</v>
      </c>
      <c r="D16" s="13">
        <v>4</v>
      </c>
      <c r="E16" s="12">
        <v>5</v>
      </c>
      <c r="F16" s="13">
        <v>6</v>
      </c>
      <c r="G16" s="14">
        <v>7</v>
      </c>
      <c r="H16" s="15">
        <v>8</v>
      </c>
      <c r="I16" s="12">
        <v>9</v>
      </c>
      <c r="J16" s="13">
        <v>10</v>
      </c>
      <c r="K16" s="46">
        <v>11</v>
      </c>
      <c r="L16" s="109">
        <v>12</v>
      </c>
    </row>
    <row r="17" spans="1:12" x14ac:dyDescent="0.2">
      <c r="A17" s="114" t="s">
        <v>95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6"/>
    </row>
    <row r="18" spans="1:12" ht="26.25" customHeight="1" x14ac:dyDescent="0.2">
      <c r="A18" s="56" t="s">
        <v>56</v>
      </c>
      <c r="B18" s="74" t="s">
        <v>55</v>
      </c>
      <c r="C18" s="75" t="s">
        <v>28</v>
      </c>
      <c r="D18" s="57" t="s">
        <v>70</v>
      </c>
      <c r="E18" s="54" t="s">
        <v>32</v>
      </c>
      <c r="F18" s="62" t="s">
        <v>14</v>
      </c>
      <c r="G18" s="84">
        <f>0.04*0.03*66.1*2.4</f>
        <v>0.19036799999999995</v>
      </c>
      <c r="H18" s="63" t="s">
        <v>39</v>
      </c>
      <c r="I18" s="19"/>
      <c r="J18" s="19"/>
      <c r="K18" s="55"/>
      <c r="L18" s="110"/>
    </row>
    <row r="19" spans="1:12" ht="19.5" customHeight="1" x14ac:dyDescent="0.2">
      <c r="A19" s="56" t="s">
        <v>57</v>
      </c>
      <c r="B19" s="74" t="s">
        <v>104</v>
      </c>
      <c r="C19" s="75" t="s">
        <v>3</v>
      </c>
      <c r="D19" s="57" t="s">
        <v>71</v>
      </c>
      <c r="E19" s="18"/>
      <c r="F19" s="18"/>
      <c r="G19" s="18"/>
      <c r="H19" s="18"/>
      <c r="I19" s="19"/>
      <c r="J19" s="19"/>
      <c r="K19" s="55"/>
      <c r="L19" s="110"/>
    </row>
    <row r="20" spans="1:12" ht="18" customHeight="1" x14ac:dyDescent="0.2">
      <c r="A20" s="56" t="s">
        <v>58</v>
      </c>
      <c r="B20" s="74" t="s">
        <v>61</v>
      </c>
      <c r="C20" s="75" t="s">
        <v>3</v>
      </c>
      <c r="D20" s="57" t="s">
        <v>71</v>
      </c>
      <c r="E20" s="18"/>
      <c r="F20" s="18"/>
      <c r="G20" s="18"/>
      <c r="H20" s="18"/>
      <c r="I20" s="19"/>
      <c r="J20" s="19"/>
      <c r="K20" s="55"/>
      <c r="L20" s="110"/>
    </row>
    <row r="21" spans="1:12" ht="39.75" customHeight="1" x14ac:dyDescent="0.2">
      <c r="A21" s="56" t="s">
        <v>59</v>
      </c>
      <c r="B21" s="74" t="s">
        <v>33</v>
      </c>
      <c r="C21" s="75" t="s">
        <v>2</v>
      </c>
      <c r="D21" s="57" t="s">
        <v>96</v>
      </c>
      <c r="E21" s="18"/>
      <c r="F21" s="18"/>
      <c r="G21" s="18"/>
      <c r="H21" s="18"/>
      <c r="I21" s="58" t="s">
        <v>42</v>
      </c>
      <c r="J21" s="59" t="s">
        <v>16</v>
      </c>
      <c r="K21" s="61" t="s">
        <v>89</v>
      </c>
      <c r="L21" s="111" t="s">
        <v>40</v>
      </c>
    </row>
    <row r="22" spans="1:12" ht="51.75" customHeight="1" x14ac:dyDescent="0.2">
      <c r="A22" s="56" t="s">
        <v>60</v>
      </c>
      <c r="B22" s="74" t="s">
        <v>53</v>
      </c>
      <c r="C22" s="75" t="s">
        <v>15</v>
      </c>
      <c r="D22" s="57" t="s">
        <v>97</v>
      </c>
      <c r="E22" s="18"/>
      <c r="F22" s="18"/>
      <c r="G22" s="18"/>
      <c r="H22" s="18"/>
      <c r="I22" s="19"/>
      <c r="J22" s="19"/>
      <c r="K22" s="55"/>
      <c r="L22" s="110"/>
    </row>
    <row r="23" spans="1:12" ht="56.25" x14ac:dyDescent="0.2">
      <c r="A23" s="76" t="s">
        <v>62</v>
      </c>
      <c r="B23" s="92" t="s">
        <v>41</v>
      </c>
      <c r="C23" s="77" t="s">
        <v>34</v>
      </c>
      <c r="D23" s="73" t="s">
        <v>98</v>
      </c>
      <c r="E23" s="20"/>
      <c r="F23" s="20"/>
      <c r="G23" s="20"/>
      <c r="H23" s="20"/>
      <c r="I23" s="58" t="s">
        <v>45</v>
      </c>
      <c r="J23" s="59" t="s">
        <v>29</v>
      </c>
      <c r="K23" s="61" t="s">
        <v>72</v>
      </c>
      <c r="L23" s="111" t="s">
        <v>40</v>
      </c>
    </row>
    <row r="24" spans="1:12" ht="33.75" x14ac:dyDescent="0.2">
      <c r="A24" s="82"/>
      <c r="B24" s="93"/>
      <c r="C24" s="93"/>
      <c r="D24" s="21"/>
      <c r="E24" s="21"/>
      <c r="F24" s="21"/>
      <c r="G24" s="21"/>
      <c r="H24" s="21"/>
      <c r="I24" s="58" t="s">
        <v>43</v>
      </c>
      <c r="J24" s="59" t="s">
        <v>44</v>
      </c>
      <c r="K24" s="61" t="s">
        <v>73</v>
      </c>
      <c r="L24" s="111" t="s">
        <v>40</v>
      </c>
    </row>
    <row r="25" spans="1:12" ht="39.75" customHeight="1" x14ac:dyDescent="0.2">
      <c r="A25" s="81"/>
      <c r="B25" s="91"/>
      <c r="C25" s="91"/>
      <c r="D25" s="22"/>
      <c r="E25" s="22"/>
      <c r="F25" s="22"/>
      <c r="G25" s="22"/>
      <c r="H25" s="22"/>
      <c r="I25" s="58" t="s">
        <v>42</v>
      </c>
      <c r="J25" s="59" t="s">
        <v>16</v>
      </c>
      <c r="K25" s="61">
        <f>7.44054</f>
        <v>7.4405400000000004</v>
      </c>
      <c r="L25" s="111" t="s">
        <v>40</v>
      </c>
    </row>
    <row r="26" spans="1:12" ht="35.25" customHeight="1" x14ac:dyDescent="0.2">
      <c r="A26" s="56" t="s">
        <v>82</v>
      </c>
      <c r="B26" s="74" t="s">
        <v>93</v>
      </c>
      <c r="C26" s="75" t="s">
        <v>107</v>
      </c>
      <c r="D26" s="57" t="s">
        <v>105</v>
      </c>
      <c r="E26" s="18"/>
      <c r="F26" s="18"/>
      <c r="G26" s="18"/>
      <c r="H26" s="18"/>
      <c r="I26" s="19"/>
      <c r="J26" s="19"/>
      <c r="K26" s="55"/>
      <c r="L26" s="110"/>
    </row>
    <row r="27" spans="1:12" ht="30.75" customHeight="1" x14ac:dyDescent="0.2">
      <c r="A27" s="76" t="s">
        <v>63</v>
      </c>
      <c r="B27" s="117" t="s">
        <v>35</v>
      </c>
      <c r="C27" s="77" t="s">
        <v>106</v>
      </c>
      <c r="D27" s="73" t="s">
        <v>108</v>
      </c>
      <c r="E27" s="20"/>
      <c r="F27" s="20"/>
      <c r="G27" s="20"/>
      <c r="H27" s="20"/>
      <c r="I27" s="58" t="s">
        <v>46</v>
      </c>
      <c r="J27" s="59" t="s">
        <v>47</v>
      </c>
      <c r="K27" s="60" t="s">
        <v>74</v>
      </c>
      <c r="L27" s="111" t="s">
        <v>40</v>
      </c>
    </row>
    <row r="28" spans="1:12" ht="48.75" customHeight="1" x14ac:dyDescent="0.2">
      <c r="A28" s="78"/>
      <c r="B28" s="118"/>
      <c r="C28" s="93"/>
      <c r="D28" s="21"/>
      <c r="E28" s="21"/>
      <c r="F28" s="21"/>
      <c r="G28" s="21"/>
      <c r="H28" s="21"/>
      <c r="I28" s="58" t="s">
        <v>67</v>
      </c>
      <c r="J28" s="59" t="s">
        <v>16</v>
      </c>
      <c r="K28" s="61" t="s">
        <v>90</v>
      </c>
      <c r="L28" s="111" t="s">
        <v>40</v>
      </c>
    </row>
    <row r="29" spans="1:12" ht="25.5" customHeight="1" x14ac:dyDescent="0.2">
      <c r="A29" s="81"/>
      <c r="B29" s="119"/>
      <c r="C29" s="91"/>
      <c r="D29" s="22"/>
      <c r="E29" s="22"/>
      <c r="F29" s="22"/>
      <c r="G29" s="22"/>
      <c r="H29" s="22"/>
      <c r="I29" s="58" t="s">
        <v>36</v>
      </c>
      <c r="J29" s="59" t="s">
        <v>16</v>
      </c>
      <c r="K29" s="61" t="s">
        <v>91</v>
      </c>
      <c r="L29" s="111" t="s">
        <v>40</v>
      </c>
    </row>
    <row r="30" spans="1:12" ht="38.25" customHeight="1" x14ac:dyDescent="0.2">
      <c r="A30" s="56" t="s">
        <v>83</v>
      </c>
      <c r="B30" s="94" t="s">
        <v>80</v>
      </c>
      <c r="C30" s="101" t="s">
        <v>50</v>
      </c>
      <c r="D30" s="64" t="s">
        <v>84</v>
      </c>
      <c r="E30" s="54" t="s">
        <v>32</v>
      </c>
      <c r="F30" s="62" t="s">
        <v>14</v>
      </c>
      <c r="G30" s="84">
        <f>0.008*2.4</f>
        <v>1.9199999999999998E-2</v>
      </c>
      <c r="H30" s="63" t="s">
        <v>39</v>
      </c>
      <c r="I30" s="65" t="s">
        <v>81</v>
      </c>
      <c r="J30" s="66" t="s">
        <v>29</v>
      </c>
      <c r="K30" s="67">
        <v>0.10100000000000001</v>
      </c>
      <c r="L30" s="111" t="s">
        <v>40</v>
      </c>
    </row>
    <row r="31" spans="1:12" ht="39" customHeight="1" x14ac:dyDescent="0.2">
      <c r="A31" s="56" t="s">
        <v>64</v>
      </c>
      <c r="B31" s="95" t="s">
        <v>69</v>
      </c>
      <c r="C31" s="102" t="s">
        <v>2</v>
      </c>
      <c r="D31" s="68" t="s">
        <v>87</v>
      </c>
      <c r="E31" s="69"/>
      <c r="F31" s="69"/>
      <c r="G31" s="69"/>
      <c r="H31" s="69"/>
      <c r="I31" s="70" t="s">
        <v>42</v>
      </c>
      <c r="J31" s="71" t="s">
        <v>16</v>
      </c>
      <c r="K31" s="72">
        <v>15.212999999999999</v>
      </c>
      <c r="L31" s="111" t="s">
        <v>40</v>
      </c>
    </row>
    <row r="32" spans="1:12" ht="48" x14ac:dyDescent="0.2">
      <c r="A32" s="76" t="s">
        <v>65</v>
      </c>
      <c r="B32" s="92" t="s">
        <v>75</v>
      </c>
      <c r="C32" s="77" t="s">
        <v>15</v>
      </c>
      <c r="D32" s="73" t="s">
        <v>92</v>
      </c>
      <c r="E32" s="20"/>
      <c r="F32" s="20"/>
      <c r="G32" s="20"/>
      <c r="H32" s="20"/>
      <c r="I32" s="58" t="s">
        <v>76</v>
      </c>
      <c r="J32" s="59" t="s">
        <v>3</v>
      </c>
      <c r="K32" s="60" t="s">
        <v>77</v>
      </c>
      <c r="L32" s="111" t="s">
        <v>40</v>
      </c>
    </row>
    <row r="33" spans="1:12" ht="123.75" x14ac:dyDescent="0.2">
      <c r="A33" s="79"/>
      <c r="B33" s="96"/>
      <c r="C33" s="80"/>
      <c r="D33" s="83"/>
      <c r="E33" s="22"/>
      <c r="F33" s="22"/>
      <c r="G33" s="22"/>
      <c r="H33" s="22"/>
      <c r="I33" s="58" t="s">
        <v>78</v>
      </c>
      <c r="J33" s="59" t="s">
        <v>16</v>
      </c>
      <c r="K33" s="61" t="s">
        <v>88</v>
      </c>
      <c r="L33" s="111" t="s">
        <v>40</v>
      </c>
    </row>
    <row r="34" spans="1:12" x14ac:dyDescent="0.2">
      <c r="A34" s="124" t="s">
        <v>68</v>
      </c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6"/>
    </row>
    <row r="35" spans="1:12" ht="61.5" customHeight="1" x14ac:dyDescent="0.2">
      <c r="A35" s="76" t="s">
        <v>66</v>
      </c>
      <c r="B35" s="92" t="s">
        <v>79</v>
      </c>
      <c r="C35" s="77" t="s">
        <v>31</v>
      </c>
      <c r="D35" s="73" t="s">
        <v>99</v>
      </c>
      <c r="E35" s="20"/>
      <c r="F35" s="20"/>
      <c r="G35" s="20"/>
      <c r="H35" s="20"/>
      <c r="I35" s="58" t="s">
        <v>48</v>
      </c>
      <c r="J35" s="59" t="s">
        <v>14</v>
      </c>
      <c r="K35" s="113">
        <v>3.4582500000000002E-2</v>
      </c>
      <c r="L35" s="111" t="s">
        <v>40</v>
      </c>
    </row>
    <row r="36" spans="1:12" ht="48.75" customHeight="1" x14ac:dyDescent="0.2">
      <c r="A36" s="78"/>
      <c r="B36" s="93"/>
      <c r="C36" s="93"/>
      <c r="D36" s="21"/>
      <c r="E36" s="21"/>
      <c r="F36" s="21"/>
      <c r="G36" s="21"/>
      <c r="H36" s="21"/>
      <c r="I36" s="58" t="s">
        <v>49</v>
      </c>
      <c r="J36" s="59" t="s">
        <v>2</v>
      </c>
      <c r="K36" s="60" t="s">
        <v>112</v>
      </c>
      <c r="L36" s="111" t="s">
        <v>40</v>
      </c>
    </row>
    <row r="37" spans="1:12" x14ac:dyDescent="0.2">
      <c r="A37" s="79"/>
      <c r="B37" s="91"/>
      <c r="C37" s="91"/>
      <c r="D37" s="22"/>
      <c r="E37" s="22"/>
      <c r="F37" s="22"/>
      <c r="G37" s="22"/>
      <c r="H37" s="22"/>
      <c r="I37" s="58" t="s">
        <v>54</v>
      </c>
      <c r="J37" s="59" t="s">
        <v>3</v>
      </c>
      <c r="K37" s="61">
        <v>2.2127500000000002</v>
      </c>
      <c r="L37" s="111" t="s">
        <v>40</v>
      </c>
    </row>
    <row r="38" spans="1:12" ht="33.75" customHeight="1" x14ac:dyDescent="0.2">
      <c r="A38" s="56" t="s">
        <v>85</v>
      </c>
      <c r="B38" s="74" t="s">
        <v>51</v>
      </c>
      <c r="C38" s="75" t="s">
        <v>14</v>
      </c>
      <c r="D38" s="57">
        <v>0.21</v>
      </c>
      <c r="E38" s="18"/>
      <c r="F38" s="18"/>
      <c r="G38" s="18"/>
      <c r="H38" s="18"/>
      <c r="I38" s="19"/>
      <c r="J38" s="19"/>
      <c r="K38" s="55"/>
      <c r="L38" s="110"/>
    </row>
    <row r="39" spans="1:12" ht="78.75" customHeight="1" x14ac:dyDescent="0.2">
      <c r="A39" s="56" t="s">
        <v>86</v>
      </c>
      <c r="B39" s="74" t="s">
        <v>52</v>
      </c>
      <c r="C39" s="75" t="s">
        <v>14</v>
      </c>
      <c r="D39" s="57">
        <v>0.21</v>
      </c>
      <c r="E39" s="18"/>
      <c r="F39" s="18"/>
      <c r="G39" s="18"/>
      <c r="H39" s="18"/>
      <c r="I39" s="19"/>
      <c r="J39" s="19"/>
      <c r="K39" s="55"/>
      <c r="L39" s="110"/>
    </row>
    <row r="40" spans="1:12" ht="27.75" customHeight="1" x14ac:dyDescent="0.2">
      <c r="A40" s="56" t="s">
        <v>94</v>
      </c>
      <c r="B40" s="94" t="s">
        <v>37</v>
      </c>
      <c r="C40" s="101" t="s">
        <v>38</v>
      </c>
      <c r="D40" s="112">
        <v>0.21</v>
      </c>
      <c r="E40" s="18"/>
      <c r="F40" s="18"/>
      <c r="G40" s="18"/>
      <c r="H40" s="18"/>
      <c r="I40" s="19"/>
      <c r="J40" s="19"/>
      <c r="K40" s="55"/>
      <c r="L40" s="110"/>
    </row>
    <row r="41" spans="1:12" ht="100.5" customHeight="1" x14ac:dyDescent="0.2">
      <c r="A41" s="120" t="s">
        <v>113</v>
      </c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</row>
    <row r="43" spans="1:12" ht="18.75" customHeight="1" x14ac:dyDescent="0.2">
      <c r="A43" s="8" t="s">
        <v>109</v>
      </c>
      <c r="B43" s="42"/>
      <c r="C43" s="42"/>
      <c r="D43" s="8" t="s">
        <v>110</v>
      </c>
      <c r="E43" s="35"/>
      <c r="F43" s="122" t="s">
        <v>23</v>
      </c>
      <c r="G43" s="122"/>
      <c r="H43" s="122"/>
      <c r="I43" s="122"/>
      <c r="J43" s="122"/>
      <c r="K43" s="122"/>
      <c r="L43" s="122"/>
    </row>
    <row r="44" spans="1:12" ht="18.75" customHeight="1" x14ac:dyDescent="0.2">
      <c r="E44" s="36"/>
      <c r="F44" s="123" t="s">
        <v>26</v>
      </c>
      <c r="G44" s="123"/>
      <c r="H44" s="123"/>
      <c r="I44" s="123"/>
      <c r="J44" s="16"/>
      <c r="K44" s="8" t="s">
        <v>27</v>
      </c>
      <c r="L44" s="97"/>
    </row>
    <row r="45" spans="1:12" ht="22.5" customHeight="1" x14ac:dyDescent="0.2">
      <c r="A45" s="8" t="s">
        <v>24</v>
      </c>
      <c r="B45" s="42"/>
      <c r="C45" s="42"/>
      <c r="D45" s="30" t="s">
        <v>25</v>
      </c>
      <c r="E45" s="2"/>
      <c r="F45" s="123"/>
      <c r="G45" s="123"/>
      <c r="H45" s="123"/>
      <c r="I45" s="123"/>
      <c r="K45" s="47"/>
    </row>
  </sheetData>
  <autoFilter ref="A16:M16"/>
  <mergeCells count="19">
    <mergeCell ref="A12:L12"/>
    <mergeCell ref="A3:C3"/>
    <mergeCell ref="I3:L3"/>
    <mergeCell ref="A7:L7"/>
    <mergeCell ref="A9:L9"/>
    <mergeCell ref="A10:L10"/>
    <mergeCell ref="I4:J4"/>
    <mergeCell ref="A11:L11"/>
    <mergeCell ref="I14:L14"/>
    <mergeCell ref="A14:A15"/>
    <mergeCell ref="B14:B15"/>
    <mergeCell ref="C14:D14"/>
    <mergeCell ref="E14:H14"/>
    <mergeCell ref="A17:L17"/>
    <mergeCell ref="B27:B29"/>
    <mergeCell ref="A41:L41"/>
    <mergeCell ref="F43:L43"/>
    <mergeCell ref="F44:I45"/>
    <mergeCell ref="A34:L34"/>
  </mergeCells>
  <pageMargins left="0.2" right="0.16" top="0.38" bottom="0.35" header="0.31496062992125984" footer="0.19685039370078741"/>
  <pageSetup paperSize="9" scale="90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2024-03-04T06:11:03Z</cp:lastPrinted>
  <dcterms:created xsi:type="dcterms:W3CDTF">2002-02-11T05:58:42Z</dcterms:created>
  <dcterms:modified xsi:type="dcterms:W3CDTF">2024-03-11T03:39:06Z</dcterms:modified>
</cp:coreProperties>
</file>