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vlova_vv\Documents\2023\Гранд\КТСО Высота\"/>
    </mc:Choice>
  </mc:AlternateContent>
  <bookViews>
    <workbookView xWindow="0" yWindow="0" windowWidth="21570" windowHeight="10065"/>
  </bookViews>
  <sheets>
    <sheet name="Сводка затрат1 - Сводка затрат" sheetId="1" r:id="rId1"/>
  </sheets>
  <calcPr calcId="162913"/>
</workbook>
</file>

<file path=xl/calcChain.xml><?xml version="1.0" encoding="utf-8"?>
<calcChain xmlns="http://schemas.openxmlformats.org/spreadsheetml/2006/main">
  <c r="V24" i="1" l="1"/>
  <c r="V22" i="1"/>
  <c r="V21" i="1"/>
  <c r="V20" i="1"/>
</calcChain>
</file>

<file path=xl/sharedStrings.xml><?xml version="1.0" encoding="utf-8"?>
<sst xmlns="http://schemas.openxmlformats.org/spreadsheetml/2006/main" count="67" uniqueCount="57">
  <si>
    <t xml:space="preserve">Заказчик: </t>
  </si>
  <si>
    <t xml:space="preserve">Наименование объекта: </t>
  </si>
  <si>
    <t xml:space="preserve">СВОДКА ЗАТРАТ </t>
  </si>
  <si>
    <t>Сводка затрат1</t>
  </si>
  <si>
    <t>№ п.п.</t>
  </si>
  <si>
    <t>Номер сметного расчета</t>
  </si>
  <si>
    <t>Наименование работ и затрат</t>
  </si>
  <si>
    <t>Сметная стоимость</t>
  </si>
  <si>
    <t>Трудозатраты</t>
  </si>
  <si>
    <t>ФОТ</t>
  </si>
  <si>
    <t>НР</t>
  </si>
  <si>
    <t>СП</t>
  </si>
  <si>
    <t>Итого</t>
  </si>
  <si>
    <t>Лимит. затраты</t>
  </si>
  <si>
    <t>Доп. затраты</t>
  </si>
  <si>
    <t>Итого (без налогов)</t>
  </si>
  <si>
    <t>Всего</t>
  </si>
  <si>
    <t>Прямые затраты</t>
  </si>
  <si>
    <t>В том числе</t>
  </si>
  <si>
    <t>В т.ч. поставка заказчика</t>
  </si>
  <si>
    <t>ТЗ</t>
  </si>
  <si>
    <t>ТЗМ</t>
  </si>
  <si>
    <t>основ. з.п.</t>
  </si>
  <si>
    <t>эксп. маш.</t>
  </si>
  <si>
    <t>з.п. мех.</t>
  </si>
  <si>
    <t>материалы</t>
  </si>
  <si>
    <t>оборудование</t>
  </si>
  <si>
    <t>Раздел 1. СМР</t>
  </si>
  <si>
    <t>1</t>
  </si>
  <si>
    <t>02-02-01</t>
  </si>
  <si>
    <t>КТСО</t>
  </si>
  <si>
    <t>2</t>
  </si>
  <si>
    <t>05-01-01</t>
  </si>
  <si>
    <t>Сети связи</t>
  </si>
  <si>
    <t>3</t>
  </si>
  <si>
    <t>05-01-02</t>
  </si>
  <si>
    <t>Укрепление откосов</t>
  </si>
  <si>
    <t>5</t>
  </si>
  <si>
    <t>02-02-02</t>
  </si>
  <si>
    <t>Демонтажные работы</t>
  </si>
  <si>
    <t>Итого по разделу 1 СМР</t>
  </si>
  <si>
    <t>Раздел 2. ПНР</t>
  </si>
  <si>
    <t>4</t>
  </si>
  <si>
    <t>09-01-01</t>
  </si>
  <si>
    <t>ПНР КТСО</t>
  </si>
  <si>
    <t>Итого по разделу 2 ПНР</t>
  </si>
  <si>
    <t>Всего по сводке затрат</t>
  </si>
  <si>
    <t>В том числе по разделу 1 СМР</t>
  </si>
  <si>
    <t>В том числе по разделу 2 ПНР</t>
  </si>
  <si>
    <t>Составил:</t>
  </si>
  <si>
    <t>должность</t>
  </si>
  <si>
    <t>подпись</t>
  </si>
  <si>
    <t>расшифровка подписи</t>
  </si>
  <si>
    <t>Проверил:</t>
  </si>
  <si>
    <t>Перевозка рабочих</t>
  </si>
  <si>
    <t>K_Ю40 Строительство ПС 35 кВ Высота ( с установкой ТМ 6,3 МВА) с ВЛ 35 кВ протяженностью 0,5 км (прирост мощности 6,3 МВА)</t>
  </si>
  <si>
    <t>Расчет составлен в уровне цен  4 кв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</si>
</sst>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10"/>
      <name val="Arial"/>
      <charset val="204"/>
    </font>
    <font>
      <sz val="12"/>
      <name val="Arial"/>
      <charset val="204"/>
    </font>
    <font>
      <sz val="11"/>
      <name val="Arial"/>
      <charset val="204"/>
    </font>
    <font>
      <b/>
      <sz val="12"/>
      <name val="Arial"/>
      <charset val="204"/>
    </font>
    <font>
      <b/>
      <sz val="14"/>
      <name val="Arial"/>
      <charset val="204"/>
    </font>
    <font>
      <b/>
      <sz val="10"/>
      <name val="Arial"/>
      <charset val="204"/>
    </font>
    <font>
      <sz val="9"/>
      <name val="Arial"/>
      <charset val="204"/>
    </font>
    <font>
      <i/>
      <sz val="9"/>
      <name val="Arial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wrapText="1"/>
    </xf>
    <xf numFmtId="49" fontId="1" fillId="0" borderId="3" xfId="0" applyNumberFormat="1" applyFont="1" applyFill="1" applyBorder="1" applyAlignment="1" applyProtection="1">
      <alignment horizontal="center" vertical="top"/>
    </xf>
    <xf numFmtId="0" fontId="1" fillId="0" borderId="3" xfId="0" applyNumberFormat="1" applyFont="1" applyFill="1" applyBorder="1" applyAlignment="1" applyProtection="1">
      <alignment horizontal="left" vertical="top" wrapText="1"/>
    </xf>
    <xf numFmtId="4" fontId="1" fillId="0" borderId="3" xfId="0" applyNumberFormat="1" applyFont="1" applyFill="1" applyBorder="1" applyAlignment="1" applyProtection="1">
      <alignment horizontal="right" vertical="top"/>
    </xf>
    <xf numFmtId="2" fontId="1" fillId="0" borderId="3" xfId="0" applyNumberFormat="1" applyFont="1" applyFill="1" applyBorder="1" applyAlignment="1" applyProtection="1">
      <alignment horizontal="right" vertical="top"/>
    </xf>
    <xf numFmtId="0" fontId="1" fillId="0" borderId="3" xfId="0" applyNumberFormat="1" applyFont="1" applyFill="1" applyBorder="1" applyAlignment="1" applyProtection="1">
      <alignment horizontal="right" vertical="top"/>
    </xf>
    <xf numFmtId="49" fontId="1" fillId="0" borderId="2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left" vertical="top" wrapText="1"/>
    </xf>
    <xf numFmtId="4" fontId="6" fillId="0" borderId="2" xfId="0" applyNumberFormat="1" applyFont="1" applyFill="1" applyBorder="1" applyAlignment="1" applyProtection="1">
      <alignment horizontal="right" vertical="top"/>
    </xf>
    <xf numFmtId="0" fontId="6" fillId="0" borderId="2" xfId="0" applyNumberFormat="1" applyFont="1" applyFill="1" applyBorder="1" applyAlignment="1" applyProtection="1">
      <alignment horizontal="right" vertical="top"/>
    </xf>
    <xf numFmtId="2" fontId="6" fillId="0" borderId="2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/>
    </xf>
    <xf numFmtId="0" fontId="8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left" vertical="top" wrapText="1"/>
    </xf>
    <xf numFmtId="0" fontId="4" fillId="0" borderId="7" xfId="0" applyNumberFormat="1" applyFont="1" applyFill="1" applyBorder="1" applyAlignment="1" applyProtection="1">
      <alignment horizontal="left" vertical="top" wrapText="1"/>
    </xf>
    <xf numFmtId="0" fontId="4" fillId="0" borderId="8" xfId="0" applyNumberFormat="1" applyFont="1" applyFill="1" applyBorder="1" applyAlignment="1" applyProtection="1">
      <alignment horizontal="left" vertical="top" wrapText="1"/>
    </xf>
    <xf numFmtId="0" fontId="8" fillId="0" borderId="9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9"/>
  <sheetViews>
    <sheetView tabSelected="1" zoomScale="85" zoomScaleNormal="85" workbookViewId="0">
      <selection activeCell="A9" sqref="A9:A11"/>
    </sheetView>
  </sheetViews>
  <sheetFormatPr defaultColWidth="9.140625" defaultRowHeight="12.75" customHeight="1" outlineLevelRow="1" x14ac:dyDescent="0.2"/>
  <cols>
    <col min="1" max="1" width="5.85546875" style="1" customWidth="1"/>
    <col min="2" max="2" width="18.28515625" style="1" customWidth="1"/>
    <col min="3" max="3" width="42.42578125" style="1" customWidth="1"/>
    <col min="4" max="11" width="17.140625" style="1" customWidth="1"/>
    <col min="12" max="13" width="13.5703125" style="1" customWidth="1"/>
    <col min="14" max="16" width="14.140625" style="1" customWidth="1"/>
    <col min="17" max="17" width="18.85546875" style="1" customWidth="1"/>
    <col min="18" max="19" width="14.140625" style="1" customWidth="1"/>
    <col min="20" max="22" width="16" style="1" customWidth="1"/>
    <col min="23" max="27" width="378.85546875" style="2" hidden="1" customWidth="1"/>
    <col min="28" max="16384" width="9.140625" style="1"/>
  </cols>
  <sheetData>
    <row r="1" spans="1:27" customFormat="1" ht="1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7" customFormat="1" ht="13.5" customHeight="1" outlineLevel="1" x14ac:dyDescent="0.2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4" t="s">
        <v>0</v>
      </c>
    </row>
    <row r="3" spans="1:27" customFormat="1" ht="13.5" customHeight="1" outlineLevel="1" x14ac:dyDescent="0.2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X3" s="4" t="s">
        <v>1</v>
      </c>
    </row>
    <row r="4" spans="1:27" customFormat="1" ht="18" customHeight="1" outlineLevel="1" x14ac:dyDescent="0.2">
      <c r="A4" s="5"/>
      <c r="B4" s="6"/>
      <c r="C4" s="6"/>
      <c r="D4" s="6"/>
      <c r="E4" s="6"/>
      <c r="F4" s="6"/>
      <c r="G4" s="6"/>
      <c r="H4" s="6"/>
      <c r="I4" s="7"/>
      <c r="J4" s="7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7" customFormat="1" ht="17.25" customHeight="1" outlineLevel="1" x14ac:dyDescent="0.25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Y5" s="8" t="s">
        <v>2</v>
      </c>
    </row>
    <row r="6" spans="1:27" customFormat="1" ht="15" outlineLevel="1" x14ac:dyDescent="0.2">
      <c r="A6" s="44" t="s">
        <v>55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Z6" s="9" t="s">
        <v>3</v>
      </c>
    </row>
    <row r="7" spans="1:27" customFormat="1" ht="0" hidden="1" customHeight="1" outlineLevel="1" x14ac:dyDescent="0.2">
      <c r="B7" s="5"/>
      <c r="C7" s="10"/>
      <c r="D7" s="10"/>
      <c r="E7" s="10"/>
      <c r="F7" s="10"/>
      <c r="G7" s="10"/>
      <c r="H7" s="10"/>
      <c r="I7" s="10"/>
      <c r="J7" s="33"/>
      <c r="K7" s="33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7" customFormat="1" ht="18" customHeight="1" collapsed="1" x14ac:dyDescent="0.2">
      <c r="A8" s="45" t="s">
        <v>56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</row>
    <row r="9" spans="1:27" customFormat="1" ht="23.25" customHeight="1" x14ac:dyDescent="0.2">
      <c r="A9" s="35" t="s">
        <v>4</v>
      </c>
      <c r="B9" s="35" t="s">
        <v>5</v>
      </c>
      <c r="C9" s="36" t="s">
        <v>6</v>
      </c>
      <c r="D9" s="39" t="s">
        <v>7</v>
      </c>
      <c r="E9" s="39"/>
      <c r="F9" s="39"/>
      <c r="G9" s="39"/>
      <c r="H9" s="39"/>
      <c r="I9" s="39"/>
      <c r="J9" s="39"/>
      <c r="K9" s="39"/>
      <c r="L9" s="39" t="s">
        <v>8</v>
      </c>
      <c r="M9" s="39"/>
      <c r="N9" s="35" t="s">
        <v>9</v>
      </c>
      <c r="O9" s="35" t="s">
        <v>10</v>
      </c>
      <c r="P9" s="35" t="s">
        <v>11</v>
      </c>
      <c r="Q9" s="35" t="s">
        <v>12</v>
      </c>
      <c r="R9" s="35" t="s">
        <v>13</v>
      </c>
      <c r="S9" s="35" t="s">
        <v>14</v>
      </c>
      <c r="T9" s="35" t="s">
        <v>15</v>
      </c>
      <c r="U9" s="35" t="s">
        <v>54</v>
      </c>
      <c r="V9" s="35" t="s">
        <v>16</v>
      </c>
    </row>
    <row r="10" spans="1:27" customFormat="1" ht="25.5" customHeight="1" x14ac:dyDescent="0.2">
      <c r="A10" s="35"/>
      <c r="B10" s="35"/>
      <c r="C10" s="37"/>
      <c r="D10" s="35" t="s">
        <v>17</v>
      </c>
      <c r="E10" s="35" t="s">
        <v>18</v>
      </c>
      <c r="F10" s="35"/>
      <c r="G10" s="35"/>
      <c r="H10" s="35"/>
      <c r="I10" s="35"/>
      <c r="J10" s="35" t="s">
        <v>19</v>
      </c>
      <c r="K10" s="35"/>
      <c r="L10" s="35" t="s">
        <v>20</v>
      </c>
      <c r="M10" s="35" t="s">
        <v>21</v>
      </c>
      <c r="N10" s="35"/>
      <c r="O10" s="35"/>
      <c r="P10" s="35"/>
      <c r="Q10" s="35"/>
      <c r="R10" s="35"/>
      <c r="S10" s="35"/>
      <c r="T10" s="35"/>
      <c r="U10" s="35"/>
      <c r="V10" s="35"/>
    </row>
    <row r="11" spans="1:27" customFormat="1" ht="19.5" customHeight="1" x14ac:dyDescent="0.2">
      <c r="A11" s="35"/>
      <c r="B11" s="35"/>
      <c r="C11" s="38"/>
      <c r="D11" s="35"/>
      <c r="E11" s="11" t="s">
        <v>22</v>
      </c>
      <c r="F11" s="11" t="s">
        <v>23</v>
      </c>
      <c r="G11" s="11" t="s">
        <v>24</v>
      </c>
      <c r="H11" s="11" t="s">
        <v>25</v>
      </c>
      <c r="I11" s="11" t="s">
        <v>26</v>
      </c>
      <c r="J11" s="11" t="s">
        <v>25</v>
      </c>
      <c r="K11" s="11" t="s">
        <v>26</v>
      </c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</row>
    <row r="12" spans="1:27" customFormat="1" ht="18" customHeight="1" x14ac:dyDescent="0.2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  <c r="J12" s="11">
        <v>10</v>
      </c>
      <c r="K12" s="11">
        <v>11</v>
      </c>
      <c r="L12" s="11">
        <v>12</v>
      </c>
      <c r="M12" s="11">
        <v>13</v>
      </c>
      <c r="N12" s="11">
        <v>14</v>
      </c>
      <c r="O12" s="11">
        <v>15</v>
      </c>
      <c r="P12" s="11">
        <v>16</v>
      </c>
      <c r="Q12" s="11">
        <v>17</v>
      </c>
      <c r="R12" s="11">
        <v>19</v>
      </c>
      <c r="S12" s="11">
        <v>20</v>
      </c>
      <c r="T12" s="11">
        <v>21</v>
      </c>
      <c r="U12" s="11">
        <v>22</v>
      </c>
      <c r="V12" s="11">
        <v>23</v>
      </c>
    </row>
    <row r="13" spans="1:27" customFormat="1" ht="15.75" x14ac:dyDescent="0.25">
      <c r="A13" s="40" t="s">
        <v>27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2"/>
      <c r="AA13" s="12" t="s">
        <v>27</v>
      </c>
    </row>
    <row r="14" spans="1:27" customFormat="1" ht="15.75" x14ac:dyDescent="0.25">
      <c r="A14" s="13" t="s">
        <v>28</v>
      </c>
      <c r="B14" s="14" t="s">
        <v>29</v>
      </c>
      <c r="C14" s="14" t="s">
        <v>30</v>
      </c>
      <c r="D14" s="15">
        <v>113671.95</v>
      </c>
      <c r="E14" s="15">
        <v>28351.119999999999</v>
      </c>
      <c r="F14" s="16">
        <v>37.39</v>
      </c>
      <c r="G14" s="16">
        <v>21.97</v>
      </c>
      <c r="H14" s="15">
        <v>85283.44</v>
      </c>
      <c r="I14" s="15">
        <v>853695.86</v>
      </c>
      <c r="J14" s="17"/>
      <c r="K14" s="17"/>
      <c r="L14" s="16">
        <v>55.47</v>
      </c>
      <c r="M14" s="16">
        <v>0.04</v>
      </c>
      <c r="N14" s="15">
        <v>28373.09</v>
      </c>
      <c r="O14" s="15">
        <v>25691.81</v>
      </c>
      <c r="P14" s="15">
        <v>13163.06</v>
      </c>
      <c r="Q14" s="15">
        <v>1006222.68</v>
      </c>
      <c r="R14" s="15">
        <v>15093.67</v>
      </c>
      <c r="S14" s="17"/>
      <c r="T14" s="15">
        <v>1021338.32</v>
      </c>
      <c r="U14" s="17"/>
      <c r="V14" s="15">
        <v>1021338.32</v>
      </c>
      <c r="AA14" s="12"/>
    </row>
    <row r="15" spans="1:27" customFormat="1" ht="15.75" x14ac:dyDescent="0.25">
      <c r="A15" s="13" t="s">
        <v>31</v>
      </c>
      <c r="B15" s="14" t="s">
        <v>32</v>
      </c>
      <c r="C15" s="14" t="s">
        <v>33</v>
      </c>
      <c r="D15" s="15">
        <v>210910.45</v>
      </c>
      <c r="E15" s="15">
        <v>194020</v>
      </c>
      <c r="F15" s="16">
        <v>25.07</v>
      </c>
      <c r="G15" s="16">
        <v>4.57</v>
      </c>
      <c r="H15" s="15">
        <v>16865.38</v>
      </c>
      <c r="I15" s="15">
        <v>37568.83</v>
      </c>
      <c r="J15" s="17"/>
      <c r="K15" s="17"/>
      <c r="L15" s="16">
        <v>309.13</v>
      </c>
      <c r="M15" s="16">
        <v>0.01</v>
      </c>
      <c r="N15" s="15">
        <v>194024.57</v>
      </c>
      <c r="O15" s="15">
        <v>176366.5</v>
      </c>
      <c r="P15" s="15">
        <v>90497.29</v>
      </c>
      <c r="Q15" s="15">
        <v>515343.07</v>
      </c>
      <c r="R15" s="15">
        <v>7730.21</v>
      </c>
      <c r="S15" s="17"/>
      <c r="T15" s="15">
        <v>523077.85</v>
      </c>
      <c r="U15" s="17"/>
      <c r="V15" s="15">
        <v>523077.85</v>
      </c>
      <c r="AA15" s="12"/>
    </row>
    <row r="16" spans="1:27" customFormat="1" ht="15.75" x14ac:dyDescent="0.25">
      <c r="A16" s="13" t="s">
        <v>34</v>
      </c>
      <c r="B16" s="14" t="s">
        <v>35</v>
      </c>
      <c r="C16" s="14" t="s">
        <v>36</v>
      </c>
      <c r="D16" s="15">
        <v>327023.18</v>
      </c>
      <c r="E16" s="15">
        <v>36830.83</v>
      </c>
      <c r="F16" s="15">
        <v>3028.72</v>
      </c>
      <c r="G16" s="15">
        <v>1798.24</v>
      </c>
      <c r="H16" s="15">
        <v>287163.63</v>
      </c>
      <c r="I16" s="17"/>
      <c r="J16" s="17"/>
      <c r="K16" s="17"/>
      <c r="L16" s="16">
        <v>96.53</v>
      </c>
      <c r="M16" s="16">
        <v>3.81</v>
      </c>
      <c r="N16" s="15">
        <v>38629.07</v>
      </c>
      <c r="O16" s="15">
        <v>34379.870000000003</v>
      </c>
      <c r="P16" s="15">
        <v>15837.92</v>
      </c>
      <c r="Q16" s="15">
        <v>377240.97</v>
      </c>
      <c r="R16" s="15">
        <v>5685.59</v>
      </c>
      <c r="S16" s="17"/>
      <c r="T16" s="15">
        <v>384724.8</v>
      </c>
      <c r="U16" s="17"/>
      <c r="V16" s="15">
        <v>384724.8</v>
      </c>
      <c r="AA16" s="12"/>
    </row>
    <row r="17" spans="1:27" customFormat="1" ht="15.75" x14ac:dyDescent="0.25">
      <c r="A17" s="13" t="s">
        <v>37</v>
      </c>
      <c r="B17" s="14" t="s">
        <v>38</v>
      </c>
      <c r="C17" s="14" t="s">
        <v>39</v>
      </c>
      <c r="D17" s="15">
        <v>46393.03</v>
      </c>
      <c r="E17" s="15">
        <v>32821.870000000003</v>
      </c>
      <c r="F17" s="15">
        <v>13557.6</v>
      </c>
      <c r="G17" s="15">
        <v>6566.12</v>
      </c>
      <c r="H17" s="16">
        <v>13.56</v>
      </c>
      <c r="I17" s="17"/>
      <c r="J17" s="17"/>
      <c r="K17" s="17"/>
      <c r="L17" s="16">
        <v>74.28</v>
      </c>
      <c r="M17" s="16">
        <v>13.27</v>
      </c>
      <c r="N17" s="15">
        <v>39387.99</v>
      </c>
      <c r="O17" s="15">
        <v>40522.6</v>
      </c>
      <c r="P17" s="15">
        <v>23562.27</v>
      </c>
      <c r="Q17" s="15">
        <v>110477.9</v>
      </c>
      <c r="R17" s="15">
        <v>10202.32</v>
      </c>
      <c r="S17" s="17"/>
      <c r="T17" s="15">
        <v>127246.34</v>
      </c>
      <c r="U17" s="17"/>
      <c r="V17" s="15">
        <v>127246.34</v>
      </c>
      <c r="AA17" s="12"/>
    </row>
    <row r="18" spans="1:27" customFormat="1" ht="15.75" x14ac:dyDescent="0.25">
      <c r="A18" s="18"/>
      <c r="B18" s="19"/>
      <c r="C18" s="20" t="s">
        <v>40</v>
      </c>
      <c r="D18" s="21">
        <v>697998.61</v>
      </c>
      <c r="E18" s="21">
        <v>292023.82</v>
      </c>
      <c r="F18" s="21">
        <v>16648.78</v>
      </c>
      <c r="G18" s="21">
        <v>8390.9</v>
      </c>
      <c r="H18" s="21">
        <v>389326.01</v>
      </c>
      <c r="I18" s="21">
        <v>891264.69</v>
      </c>
      <c r="J18" s="22"/>
      <c r="K18" s="22"/>
      <c r="L18" s="23">
        <v>535.41</v>
      </c>
      <c r="M18" s="23">
        <v>17.14</v>
      </c>
      <c r="N18" s="21">
        <v>300414.71999999997</v>
      </c>
      <c r="O18" s="21">
        <v>276960.78000000003</v>
      </c>
      <c r="P18" s="21">
        <v>143060.54</v>
      </c>
      <c r="Q18" s="21">
        <v>2009284.62</v>
      </c>
      <c r="R18" s="21">
        <v>38711.79</v>
      </c>
      <c r="S18" s="22"/>
      <c r="T18" s="21">
        <v>2056387.31</v>
      </c>
      <c r="U18" s="22"/>
      <c r="V18" s="21">
        <v>2056387.31</v>
      </c>
      <c r="AA18" s="12"/>
    </row>
    <row r="19" spans="1:27" customFormat="1" ht="15.75" x14ac:dyDescent="0.25">
      <c r="A19" s="40" t="s">
        <v>41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2"/>
      <c r="AA19" s="12" t="s">
        <v>41</v>
      </c>
    </row>
    <row r="20" spans="1:27" customFormat="1" ht="15.75" x14ac:dyDescent="0.25">
      <c r="A20" s="13" t="s">
        <v>42</v>
      </c>
      <c r="B20" s="14" t="s">
        <v>43</v>
      </c>
      <c r="C20" s="14" t="s">
        <v>44</v>
      </c>
      <c r="D20" s="15">
        <v>622560.61</v>
      </c>
      <c r="E20" s="15">
        <v>622560.61</v>
      </c>
      <c r="F20" s="17"/>
      <c r="G20" s="17"/>
      <c r="H20" s="17"/>
      <c r="I20" s="17"/>
      <c r="J20" s="17"/>
      <c r="K20" s="17"/>
      <c r="L20" s="16">
        <v>956.67</v>
      </c>
      <c r="M20" s="17"/>
      <c r="N20" s="15">
        <v>622560.61</v>
      </c>
      <c r="O20" s="15">
        <v>460694.85</v>
      </c>
      <c r="P20" s="15">
        <v>224121.82</v>
      </c>
      <c r="Q20" s="15">
        <v>1307377.28</v>
      </c>
      <c r="R20" s="15">
        <v>19610.66</v>
      </c>
      <c r="S20" s="17"/>
      <c r="T20" s="15">
        <v>1326987.94</v>
      </c>
      <c r="U20" s="15">
        <v>29365.98</v>
      </c>
      <c r="V20" s="15">
        <f>T20+U20</f>
        <v>1356353.92</v>
      </c>
      <c r="AA20" s="12"/>
    </row>
    <row r="21" spans="1:27" customFormat="1" ht="15.75" x14ac:dyDescent="0.25">
      <c r="A21" s="18"/>
      <c r="B21" s="19"/>
      <c r="C21" s="20" t="s">
        <v>45</v>
      </c>
      <c r="D21" s="21">
        <v>622560.61</v>
      </c>
      <c r="E21" s="21">
        <v>622560.61</v>
      </c>
      <c r="F21" s="22"/>
      <c r="G21" s="22"/>
      <c r="H21" s="22"/>
      <c r="I21" s="22"/>
      <c r="J21" s="22"/>
      <c r="K21" s="22"/>
      <c r="L21" s="23">
        <v>956.67</v>
      </c>
      <c r="M21" s="22"/>
      <c r="N21" s="21">
        <v>622560.61</v>
      </c>
      <c r="O21" s="21">
        <v>460694.85</v>
      </c>
      <c r="P21" s="21">
        <v>224121.82</v>
      </c>
      <c r="Q21" s="21">
        <v>1307377.28</v>
      </c>
      <c r="R21" s="21">
        <v>19610.66</v>
      </c>
      <c r="S21" s="22"/>
      <c r="T21" s="21">
        <v>1326987.94</v>
      </c>
      <c r="U21" s="22"/>
      <c r="V21" s="21">
        <f>V20</f>
        <v>1356353.92</v>
      </c>
      <c r="AA21" s="12"/>
    </row>
    <row r="22" spans="1:27" customFormat="1" x14ac:dyDescent="0.2">
      <c r="A22" s="18"/>
      <c r="B22" s="19"/>
      <c r="C22" s="20" t="s">
        <v>46</v>
      </c>
      <c r="D22" s="21">
        <v>1320559.22</v>
      </c>
      <c r="E22" s="21">
        <v>914584.43</v>
      </c>
      <c r="F22" s="21">
        <v>16648.78</v>
      </c>
      <c r="G22" s="21">
        <v>8390.9</v>
      </c>
      <c r="H22" s="21">
        <v>389326.01</v>
      </c>
      <c r="I22" s="21">
        <v>891264.69</v>
      </c>
      <c r="J22" s="22"/>
      <c r="K22" s="22"/>
      <c r="L22" s="21">
        <v>1492.08</v>
      </c>
      <c r="M22" s="23">
        <v>17.14</v>
      </c>
      <c r="N22" s="21">
        <v>922975.33</v>
      </c>
      <c r="O22" s="21">
        <v>737655.63</v>
      </c>
      <c r="P22" s="21">
        <v>367182.36</v>
      </c>
      <c r="Q22" s="21">
        <v>3316661.9</v>
      </c>
      <c r="R22" s="21">
        <v>58322.45</v>
      </c>
      <c r="S22" s="22"/>
      <c r="T22" s="21">
        <v>3383375.25</v>
      </c>
      <c r="U22" s="22"/>
      <c r="V22" s="21">
        <f>V21+V18</f>
        <v>3412741.23</v>
      </c>
    </row>
    <row r="23" spans="1:27" customFormat="1" x14ac:dyDescent="0.2">
      <c r="A23" s="18"/>
      <c r="B23" s="19"/>
      <c r="C23" s="20" t="s">
        <v>47</v>
      </c>
      <c r="D23" s="21">
        <v>697998.61</v>
      </c>
      <c r="E23" s="21">
        <v>292023.82</v>
      </c>
      <c r="F23" s="21">
        <v>16648.78</v>
      </c>
      <c r="G23" s="21">
        <v>8390.9</v>
      </c>
      <c r="H23" s="21">
        <v>389326.01</v>
      </c>
      <c r="I23" s="21">
        <v>891264.69</v>
      </c>
      <c r="J23" s="22"/>
      <c r="K23" s="22"/>
      <c r="L23" s="23">
        <v>535.41</v>
      </c>
      <c r="M23" s="23">
        <v>17.14</v>
      </c>
      <c r="N23" s="21">
        <v>300414.71999999997</v>
      </c>
      <c r="O23" s="21">
        <v>276960.78000000003</v>
      </c>
      <c r="P23" s="21">
        <v>143060.54</v>
      </c>
      <c r="Q23" s="21">
        <v>2009284.62</v>
      </c>
      <c r="R23" s="21">
        <v>38711.79</v>
      </c>
      <c r="S23" s="22"/>
      <c r="T23" s="21">
        <v>2056387.31</v>
      </c>
      <c r="U23" s="22"/>
      <c r="V23" s="21">
        <v>2056387.31</v>
      </c>
    </row>
    <row r="24" spans="1:27" customFormat="1" x14ac:dyDescent="0.2">
      <c r="A24" s="18"/>
      <c r="B24" s="19"/>
      <c r="C24" s="20" t="s">
        <v>48</v>
      </c>
      <c r="D24" s="21">
        <v>622560.61</v>
      </c>
      <c r="E24" s="21">
        <v>622560.61</v>
      </c>
      <c r="F24" s="22"/>
      <c r="G24" s="22"/>
      <c r="H24" s="22"/>
      <c r="I24" s="22"/>
      <c r="J24" s="22"/>
      <c r="K24" s="22"/>
      <c r="L24" s="23">
        <v>956.67</v>
      </c>
      <c r="M24" s="22"/>
      <c r="N24" s="21">
        <v>622560.61</v>
      </c>
      <c r="O24" s="21">
        <v>460694.85</v>
      </c>
      <c r="P24" s="21">
        <v>224121.82</v>
      </c>
      <c r="Q24" s="21">
        <v>1307377.28</v>
      </c>
      <c r="R24" s="21">
        <v>19610.66</v>
      </c>
      <c r="S24" s="22"/>
      <c r="T24" s="21">
        <v>1326987.94</v>
      </c>
      <c r="U24" s="22"/>
      <c r="V24" s="21">
        <f>V21</f>
        <v>1356353.92</v>
      </c>
    </row>
    <row r="26" spans="1:27" customFormat="1" x14ac:dyDescent="0.2">
      <c r="B26" s="24" t="s">
        <v>49</v>
      </c>
      <c r="C26" s="25"/>
      <c r="D26" s="25"/>
      <c r="E26" s="26"/>
      <c r="F26" s="25"/>
      <c r="G26" s="25"/>
      <c r="H26" s="26"/>
      <c r="I26" s="25"/>
      <c r="J26" s="27"/>
      <c r="K26" s="25"/>
    </row>
    <row r="27" spans="1:27" customFormat="1" ht="21.75" customHeight="1" x14ac:dyDescent="0.2">
      <c r="B27" s="28"/>
      <c r="C27" s="43" t="s">
        <v>50</v>
      </c>
      <c r="D27" s="43"/>
      <c r="E27" s="29"/>
      <c r="F27" s="43" t="s">
        <v>51</v>
      </c>
      <c r="G27" s="43"/>
      <c r="H27" s="29"/>
      <c r="I27" s="43" t="s">
        <v>52</v>
      </c>
      <c r="J27" s="43"/>
      <c r="K27" s="43"/>
      <c r="L27" s="43"/>
    </row>
    <row r="28" spans="1:27" customFormat="1" x14ac:dyDescent="0.2">
      <c r="B28" s="24" t="s">
        <v>53</v>
      </c>
      <c r="C28" s="25"/>
      <c r="D28" s="25"/>
      <c r="E28" s="26"/>
      <c r="F28" s="25"/>
      <c r="G28" s="25"/>
      <c r="H28" s="26"/>
      <c r="I28" s="25"/>
      <c r="J28" s="27"/>
      <c r="K28" s="25"/>
    </row>
    <row r="29" spans="1:27" customFormat="1" x14ac:dyDescent="0.2">
      <c r="B29" s="30"/>
      <c r="C29" s="43" t="s">
        <v>50</v>
      </c>
      <c r="D29" s="43"/>
      <c r="E29" s="29"/>
      <c r="F29" s="43" t="s">
        <v>51</v>
      </c>
      <c r="G29" s="43"/>
      <c r="H29" s="29"/>
      <c r="I29" s="43" t="s">
        <v>52</v>
      </c>
      <c r="J29" s="43"/>
      <c r="K29" s="43"/>
      <c r="L29" s="43"/>
    </row>
  </sheetData>
  <mergeCells count="33">
    <mergeCell ref="C29:D29"/>
    <mergeCell ref="F29:G29"/>
    <mergeCell ref="I29:L29"/>
    <mergeCell ref="A13:V13"/>
    <mergeCell ref="A19:V19"/>
    <mergeCell ref="C27:D27"/>
    <mergeCell ref="F27:G27"/>
    <mergeCell ref="I27:L27"/>
    <mergeCell ref="D10:D11"/>
    <mergeCell ref="E10:I10"/>
    <mergeCell ref="J10:K10"/>
    <mergeCell ref="L10:L11"/>
    <mergeCell ref="M10:M11"/>
    <mergeCell ref="A8:V8"/>
    <mergeCell ref="A9:A11"/>
    <mergeCell ref="B9:B11"/>
    <mergeCell ref="C9:C11"/>
    <mergeCell ref="D9:K9"/>
    <mergeCell ref="L9:M9"/>
    <mergeCell ref="N9:N11"/>
    <mergeCell ref="O9:O11"/>
    <mergeCell ref="P9:P11"/>
    <mergeCell ref="Q9:Q11"/>
    <mergeCell ref="R9:R11"/>
    <mergeCell ref="S9:S11"/>
    <mergeCell ref="T9:T11"/>
    <mergeCell ref="U9:U11"/>
    <mergeCell ref="V9:V11"/>
    <mergeCell ref="A2:V2"/>
    <mergeCell ref="A3:V3"/>
    <mergeCell ref="A5:V5"/>
    <mergeCell ref="A6:V6"/>
    <mergeCell ref="J7:K7"/>
  </mergeCells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Сводка затрат1 - Сводка затрат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2023-02-02T08:45:30Z</cp:lastPrinted>
  <dcterms:created xsi:type="dcterms:W3CDTF">2002-08-29T05:21:43Z</dcterms:created>
  <dcterms:modified xsi:type="dcterms:W3CDTF">2023-12-13T05:56:25Z</dcterms:modified>
</cp:coreProperties>
</file>