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24226"/>
  <bookViews>
    <workbookView xWindow="0" yWindow="0" windowWidth="28800" windowHeight="12300" tabRatio="762" activeTab="1"/>
  </bookViews>
  <sheets>
    <sheet name="Мат и Об Зак" sheetId="84" r:id="rId1"/>
    <sheet name="РДЦ (СМР)" sheetId="81" r:id="rId2"/>
    <sheet name="смр" sheetId="85" state="hidden" r:id="rId3"/>
    <sheet name="пнр" sheetId="86" state="hidden" r:id="rId4"/>
  </sheets>
  <externalReferences>
    <externalReference r:id="rId5"/>
    <externalReference r:id="rId6"/>
    <externalReference r:id="rId7"/>
    <externalReference r:id="rId8"/>
  </externalReferences>
  <definedNames>
    <definedName name="add" localSheetId="3">[1]Опции!#REF!</definedName>
    <definedName name="add" localSheetId="1">[1]Опции!#REF!</definedName>
    <definedName name="add">[1]Опции!#REF!</definedName>
    <definedName name="k" localSheetId="3">#REF!</definedName>
    <definedName name="k" localSheetId="1">#REF!</definedName>
    <definedName name="k">#REF!</definedName>
    <definedName name="k_1" localSheetId="3">#REF!</definedName>
    <definedName name="k_1" localSheetId="1">#REF!</definedName>
    <definedName name="k_1">#REF!</definedName>
    <definedName name="l">[2]ШАСУ3!$C$2</definedName>
    <definedName name="M_KAR_Запрос1" localSheetId="3">#REF!</definedName>
    <definedName name="M_KAR_Запрос1" localSheetId="1">#REF!</definedName>
    <definedName name="M_KAR_Запрос1">#REF!</definedName>
    <definedName name="n" localSheetId="3">[3]Итого!#REF!</definedName>
    <definedName name="n" localSheetId="1">[3]Итого!#REF!</definedName>
    <definedName name="n">[3]Итого!#REF!</definedName>
    <definedName name="t" localSheetId="3">#REF!</definedName>
    <definedName name="t" localSheetId="1">#REF!</definedName>
    <definedName name="t">#REF!</definedName>
    <definedName name="USD" localSheetId="3">'[4]искл. ИД'!#REF!</definedName>
    <definedName name="USD" localSheetId="1">'[4]искл. ИД'!#REF!</definedName>
    <definedName name="USD">'[4]искл. ИД'!#REF!</definedName>
    <definedName name="_xlnm.Print_Titles" localSheetId="1">'РДЦ (СМР)'!$26:$26</definedName>
    <definedName name="_xlnm.Print_Area" localSheetId="1">'РДЦ (СМР)'!$A$3:$Q$50</definedName>
    <definedName name="Работы" localSheetId="3">#REF!</definedName>
    <definedName name="Работы" localSheetId="1">#REF!</definedName>
    <definedName name="Работы">#REF!</definedName>
    <definedName name="Средняя_з_пл_в_строительстве" localSheetId="3">#REF!</definedName>
    <definedName name="Средняя_з_пл_в_строительстве" localSheetId="1">#REF!</definedName>
    <definedName name="Средняя_з_пл_в_строительстве">#REF!</definedName>
    <definedName name="Средняя_з_пл_по_отрасли__Связь" localSheetId="3">#REF!</definedName>
    <definedName name="Средняя_з_пл_по_отрасли__Связь" localSheetId="1">#REF!</definedName>
    <definedName name="Средняя_з_пл_по_отрасли__Связь">#REF!</definedName>
    <definedName name="Увеличение_затрат_по_ЭММ" localSheetId="3">#REF!</definedName>
    <definedName name="Увеличение_затрат_по_ЭММ" localSheetId="1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8" i="81" l="1"/>
  <c r="H39" i="81" s="1"/>
  <c r="H37" i="81" l="1"/>
  <c r="D44" i="81" l="1"/>
  <c r="H41" i="81"/>
</calcChain>
</file>

<file path=xl/sharedStrings.xml><?xml version="1.0" encoding="utf-8"?>
<sst xmlns="http://schemas.openxmlformats.org/spreadsheetml/2006/main" count="198" uniqueCount="116">
  <si>
    <t>№п/п</t>
  </si>
  <si>
    <t>Наименование смет</t>
  </si>
  <si>
    <t xml:space="preserve">№ смет </t>
  </si>
  <si>
    <t xml:space="preserve">НДС </t>
  </si>
  <si>
    <t>Всего с НДС</t>
  </si>
  <si>
    <t>Стоимость чел. часа рабочих</t>
  </si>
  <si>
    <t>Исходные данные:</t>
  </si>
  <si>
    <t>ОЗП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</si>
  <si>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</si>
  <si>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</si>
  <si>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</si>
  <si>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</si>
  <si>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</si>
  <si>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</si>
  <si>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</si>
  <si>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</si>
  <si>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</si>
  <si>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</si>
  <si>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%</t>
  </si>
  <si>
    <t>Зимнее удорожание</t>
  </si>
  <si>
    <t>Временные здания и сооружения</t>
  </si>
  <si>
    <t>Оборудование поставки подрядчика</t>
  </si>
  <si>
    <t xml:space="preserve"> Итого КВЛ без учета НДС</t>
  </si>
  <si>
    <t>в том числе</t>
  </si>
  <si>
    <t xml:space="preserve">Индекс на материалы </t>
  </si>
  <si>
    <t>Индекс на оборудование</t>
  </si>
  <si>
    <t>Лимитированные затраты</t>
  </si>
  <si>
    <t>Непредвиденные работы и затраты</t>
  </si>
  <si>
    <t>Всего прочие:</t>
  </si>
  <si>
    <t>Итого начальная стоимость :</t>
  </si>
  <si>
    <t>справочно:</t>
  </si>
  <si>
    <t>Стоимость в базовых ценах (в ценах 2000г)</t>
  </si>
  <si>
    <r>
      <t xml:space="preserve">Примечание : </t>
    </r>
    <r>
      <rPr>
        <sz val="10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</si>
  <si>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>Материалы</t>
  </si>
  <si>
    <t xml:space="preserve">Оборудование  </t>
  </si>
  <si>
    <t>Всего оборудование:</t>
  </si>
  <si>
    <t>№ №</t>
  </si>
  <si>
    <t>ИЦС (квартал, год)</t>
  </si>
  <si>
    <t>Оборуд. поставки подрядчика</t>
  </si>
  <si>
    <t>СМР + оборудование</t>
  </si>
  <si>
    <t>Всего СМР+оборудование</t>
  </si>
  <si>
    <t xml:space="preserve">Стоимость работ подрядчика в текущей цене </t>
  </si>
  <si>
    <t>Прочие</t>
  </si>
  <si>
    <t xml:space="preserve">Наименование </t>
  </si>
  <si>
    <t>Ед.изм</t>
  </si>
  <si>
    <t>Кол-во</t>
  </si>
  <si>
    <t>шт</t>
  </si>
  <si>
    <t>Оборудование Заказчика</t>
  </si>
  <si>
    <t>Расчет договорной стоимости работ</t>
  </si>
  <si>
    <t>Коэффициент конкурсного снижения</t>
  </si>
  <si>
    <t>Всего стоимость работ по результатам выбора подрядчика:</t>
  </si>
  <si>
    <t>ИТОГИ ПО СМЕТНОМУ РАСЧЕТУ №  02-04-01</t>
  </si>
  <si>
    <t>Монтажные работы</t>
  </si>
  <si>
    <t>Наименование строки итогов</t>
  </si>
  <si>
    <t>Прямые затраты</t>
  </si>
  <si>
    <t>В том числе</t>
  </si>
  <si>
    <t>ТЗ осн. раб.</t>
  </si>
  <si>
    <t>ТЗ маш.</t>
  </si>
  <si>
    <t>З/п осн. рабочих</t>
  </si>
  <si>
    <t>Эксп. машин</t>
  </si>
  <si>
    <t>З/п маш.</t>
  </si>
  <si>
    <t>Мат-лы</t>
  </si>
  <si>
    <t>Итого прямые затраты по смете в базисных ценах</t>
  </si>
  <si>
    <t>Итого прямые затраты по смете с учетом коэффициентов к итогам</t>
  </si>
  <si>
    <t>Накладные расходы</t>
  </si>
  <si>
    <t>Сметная прибыль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</si>
  <si>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</si>
  <si>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</si>
  <si>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</si>
  <si>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 Оборудование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</si>
  <si>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</si>
  <si>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</si>
  <si>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</si>
  <si>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</si>
  <si>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</si>
  <si>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Оборудование</t>
  </si>
  <si>
    <t xml:space="preserve">      Накладные расходы</t>
  </si>
  <si>
    <t xml:space="preserve">      Сметная прибыль</t>
  </si>
  <si>
    <t xml:space="preserve">  Итого СМР для расчета лимитированных затрат</t>
  </si>
  <si>
    <t xml:space="preserve">  ВСЕГО по смете</t>
  </si>
  <si>
    <t>Оборудование заказчика</t>
  </si>
  <si>
    <t>БАЗА</t>
  </si>
  <si>
    <t>Итого прямые затраты по смете в текущих ценах</t>
  </si>
  <si>
    <t>ТЕКУЩИЕ</t>
  </si>
  <si>
    <t xml:space="preserve">  Пусконаладочные работы: 'вхолостую' - 80%, 'под нагрузкой' - 20%</t>
  </si>
  <si>
    <t>02-04-01</t>
  </si>
  <si>
    <t>Пуско-наладочные работы</t>
  </si>
  <si>
    <t>ИТОГИ ПО СМЕТНОМУ РАСЧЕТУ №  09-04-01</t>
  </si>
  <si>
    <t xml:space="preserve">Основание: Проект № 002/080, разработан ООО ИЦ "Иркутскэнерго", (ПСД утверждена приказом ТЭЦ-10 ПАО «Иркутскэнерго» № 205/358 от 11.07.2018г.) </t>
  </si>
  <si>
    <t>Шкаф микропроцессорных защит типа Шкаф ДЗЛ ВЛ-110 кВ ТЭЦ-10 блок 4 - ГПП-1 2000х800х600 мм</t>
  </si>
  <si>
    <t>Выключатель автомат. 2- полюсной S202M B10UC арт. 2CDS272061R0105</t>
  </si>
  <si>
    <t>шт.</t>
  </si>
  <si>
    <t>Счетчик Фотон Ф-57-5-02-23-13</t>
  </si>
  <si>
    <t>Терминал микропроцессорных защит типа P40 Agile P543</t>
  </si>
  <si>
    <t>Материалы Заказчика</t>
  </si>
  <si>
    <t>Источник питания UNO-PS/1AC/ 24DC/30W арт.2902991</t>
  </si>
  <si>
    <t xml:space="preserve">Коммутатор Ethernet, 4 порта TP-RJ45, 1 порт для оптоволоконного кабеля FL SWITCH SFNB 4TX/FX (Phoen (арт. 2891027 </t>
  </si>
  <si>
    <t>Медиаконвертор промышленный 1/ Ethernet/ 1/ одномодовое оптоволокно FL MC 1000 SC)/ -10 ... 60</t>
  </si>
  <si>
    <t xml:space="preserve">  Итого с оборудованием (369 110)</t>
  </si>
  <si>
    <t>Материалы заказчика</t>
  </si>
  <si>
    <t>3 квартал 2020г.</t>
  </si>
  <si>
    <t>часовая з/пл на 3 кв.2020г.</t>
  </si>
  <si>
    <t>Индекс-дефлятор на материалы и ЭММ на 4 квартал 2021 года</t>
  </si>
  <si>
    <t>Спецификация давальческого оборудования и материалов</t>
  </si>
  <si>
    <r>
      <rPr>
        <b/>
        <sz val="14"/>
        <color theme="1"/>
        <rFont val="Times New Roman"/>
        <family val="1"/>
        <charset val="204"/>
      </rPr>
      <t>по объекту: "</t>
    </r>
    <r>
      <rPr>
        <sz val="14"/>
        <color theme="1"/>
        <rFont val="Times New Roman"/>
        <family val="1"/>
        <charset val="204"/>
      </rPr>
      <t>РЕЛЕЙНЫЕ ПАНЕЛИ ЗАЩИТ БЛ.4. Инв. № ИЭ147406. Техническое перевооружение Установка полукомплекта ДЗЛ ВЛ 110 кВ ТЭЦ-10 блок 4 - ГПП-1 со стороны ТЭЦ-10 без организации канала связи"</t>
    </r>
  </si>
  <si>
    <r>
      <rPr>
        <u/>
        <sz val="11"/>
        <color theme="1"/>
        <rFont val="Arial"/>
        <family val="2"/>
        <charset val="204"/>
      </rPr>
      <t xml:space="preserve">На объект: </t>
    </r>
    <r>
      <rPr>
        <sz val="11"/>
        <color theme="1"/>
        <rFont val="Arial"/>
        <family val="2"/>
        <charset val="204"/>
      </rPr>
      <t xml:space="preserve"> "РЕЛЕЙНЫЕ ПАНЕЛИ ЗАЩИТ БЛ.4. Инв. № ИЭ147406. Техническое перевооружение Установка полукомплекта ДЗЛ ВЛ 110 кВ ТЭЦ-10 блок 4 - ГПП-1 со стороны ТЭЦ-10 без организации канала связи"</t>
    </r>
  </si>
  <si>
    <t xml:space="preserve">  Непредвиденные затраты 1,5% от 166764</t>
  </si>
  <si>
    <t xml:space="preserve">  Непредвиденные затраты 1,5% от 20510</t>
  </si>
  <si>
    <t>Составлен в ценах по состоянию на 4квартал 2021г.</t>
  </si>
  <si>
    <t xml:space="preserve">Генеральный директор
</t>
  </si>
  <si>
    <t>Подрядчик:</t>
  </si>
  <si>
    <t>Заказчик:</t>
  </si>
  <si>
    <t>"_____"_____________2021г.</t>
  </si>
  <si>
    <t>Приложение № 2 к договору №  18-21КС10 от "___" ____________ 2021г.</t>
  </si>
  <si>
    <t>ООО «СТРОЙРЕСУРС ХОЛДИНГ»</t>
  </si>
  <si>
    <t>__________М.В. Кудрявцев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</si>
</sst>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%"/>
    <numFmt numFmtId="166" formatCode="General_)"/>
    <numFmt numFmtId="167" formatCode="#,##0;[Red]#,##0"/>
    <numFmt numFmtId="168" formatCode="#,##0.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1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u/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</font>
    <font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theme="6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5" fillId="0" borderId="0"/>
    <xf numFmtId="0" fontId="15" fillId="0" borderId="0"/>
    <xf numFmtId="0" fontId="13" fillId="0" borderId="0"/>
    <xf numFmtId="166" fontId="13" fillId="0" borderId="0"/>
    <xf numFmtId="0" fontId="16" fillId="0" borderId="0"/>
    <xf numFmtId="0" fontId="17" fillId="0" borderId="0"/>
    <xf numFmtId="0" fontId="14" fillId="0" borderId="0"/>
    <xf numFmtId="164" fontId="19" fillId="0" borderId="0" applyFont="0" applyFill="0" applyBorder="0" applyAlignment="0" applyProtection="0"/>
    <xf numFmtId="0" fontId="3" fillId="0" borderId="0"/>
    <xf numFmtId="0" fontId="19" fillId="0" borderId="0"/>
    <xf numFmtId="0" fontId="2" fillId="0" borderId="0"/>
    <xf numFmtId="164" fontId="19" fillId="0" borderId="0" applyFont="0" applyFill="0" applyBorder="0" applyAlignment="0" applyProtection="0"/>
    <xf numFmtId="0" fontId="2" fillId="0" borderId="0"/>
    <xf numFmtId="0" fontId="1" fillId="0" borderId="0"/>
    <xf numFmtId="9" fontId="10" fillId="0" borderId="0" applyFont="0" applyFill="0" applyBorder="0" applyAlignment="0" applyProtection="0"/>
    <xf numFmtId="0" fontId="17" fillId="0" borderId="0"/>
  </cellStyleXfs>
  <cellXfs count="213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3" fontId="18" fillId="0" borderId="0" xfId="0" applyNumberFormat="1" applyFont="1" applyAlignment="1">
      <alignment horizontal="center" vertical="center" wrapText="1"/>
    </xf>
    <xf numFmtId="3" fontId="20" fillId="0" borderId="0" xfId="0" applyNumberFormat="1" applyFont="1" applyBorder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49" fontId="23" fillId="0" borderId="0" xfId="1" applyNumberFormat="1" applyFont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6" fillId="0" borderId="0" xfId="0" applyFont="1" applyBorder="1" applyAlignment="1">
      <alignment horizontal="center" vertical="center" wrapText="1"/>
    </xf>
    <xf numFmtId="165" fontId="26" fillId="0" borderId="0" xfId="0" applyNumberFormat="1" applyFont="1" applyBorder="1" applyAlignment="1">
      <alignment horizontal="center" vertical="center"/>
    </xf>
    <xf numFmtId="9" fontId="26" fillId="0" borderId="0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3" fontId="5" fillId="2" borderId="10" xfId="0" applyNumberFormat="1" applyFont="1" applyFill="1" applyBorder="1" applyAlignment="1">
      <alignment horizontal="center" vertical="center" wrapText="1"/>
    </xf>
    <xf numFmtId="3" fontId="5" fillId="2" borderId="9" xfId="45" applyNumberFormat="1" applyFont="1" applyFill="1" applyBorder="1" applyAlignment="1">
      <alignment horizontal="center" vertical="center" wrapText="1"/>
    </xf>
    <xf numFmtId="3" fontId="21" fillId="2" borderId="9" xfId="45" applyNumberFormat="1" applyFont="1" applyFill="1" applyBorder="1" applyAlignment="1">
      <alignment horizontal="center" vertical="center" wrapText="1"/>
    </xf>
    <xf numFmtId="3" fontId="5" fillId="2" borderId="9" xfId="0" applyNumberFormat="1" applyFont="1" applyFill="1" applyBorder="1" applyAlignment="1">
      <alignment horizontal="center" vertical="center" wrapText="1"/>
    </xf>
    <xf numFmtId="3" fontId="5" fillId="2" borderId="14" xfId="45" applyNumberFormat="1" applyFont="1" applyFill="1" applyBorder="1" applyAlignment="1">
      <alignment horizontal="center" vertical="center" wrapText="1"/>
    </xf>
    <xf numFmtId="3" fontId="5" fillId="2" borderId="9" xfId="45" applyNumberFormat="1" applyFont="1" applyFill="1" applyBorder="1" applyAlignment="1">
      <alignment horizontal="center" vertical="center"/>
    </xf>
    <xf numFmtId="3" fontId="20" fillId="2" borderId="9" xfId="45" applyNumberFormat="1" applyFont="1" applyFill="1" applyBorder="1" applyAlignment="1">
      <alignment horizontal="center" vertical="center" wrapText="1"/>
    </xf>
    <xf numFmtId="3" fontId="6" fillId="2" borderId="12" xfId="45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4" fontId="5" fillId="2" borderId="9" xfId="45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164" fontId="7" fillId="2" borderId="9" xfId="45" applyFont="1" applyFill="1" applyBorder="1" applyAlignment="1">
      <alignment horizontal="center" vertical="center" wrapText="1"/>
    </xf>
    <xf numFmtId="164" fontId="20" fillId="2" borderId="9" xfId="45" applyFont="1" applyFill="1" applyBorder="1" applyAlignment="1">
      <alignment horizontal="center" vertical="center" wrapText="1"/>
    </xf>
    <xf numFmtId="167" fontId="7" fillId="2" borderId="9" xfId="45" applyNumberFormat="1" applyFont="1" applyFill="1" applyBorder="1" applyAlignment="1">
      <alignment horizontal="center" vertical="center" wrapText="1"/>
    </xf>
    <xf numFmtId="164" fontId="7" fillId="2" borderId="14" xfId="45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3" fontId="7" fillId="2" borderId="17" xfId="0" applyNumberFormat="1" applyFont="1" applyFill="1" applyBorder="1" applyAlignment="1">
      <alignment horizontal="center" vertical="center" wrapText="1"/>
    </xf>
    <xf numFmtId="3" fontId="20" fillId="2" borderId="17" xfId="0" applyNumberFormat="1" applyFont="1" applyFill="1" applyBorder="1" applyAlignment="1">
      <alignment horizontal="center" vertical="center" wrapText="1"/>
    </xf>
    <xf numFmtId="3" fontId="7" fillId="2" borderId="18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24" fillId="0" borderId="34" xfId="0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9" fontId="26" fillId="0" borderId="0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3" fontId="5" fillId="0" borderId="9" xfId="45" applyNumberFormat="1" applyFont="1" applyFill="1" applyBorder="1" applyAlignment="1">
      <alignment horizontal="center" vertical="center" wrapText="1"/>
    </xf>
    <xf numFmtId="164" fontId="7" fillId="0" borderId="9" xfId="45" applyFont="1" applyFill="1" applyBorder="1" applyAlignment="1">
      <alignment horizontal="center" vertical="center" wrapText="1"/>
    </xf>
    <xf numFmtId="3" fontId="7" fillId="0" borderId="17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18" fillId="0" borderId="0" xfId="0" applyNumberFormat="1" applyFont="1" applyFill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2" borderId="37" xfId="0" applyFont="1" applyFill="1" applyBorder="1" applyAlignment="1">
      <alignment horizontal="center" vertical="center" wrapText="1"/>
    </xf>
    <xf numFmtId="165" fontId="26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3" fontId="6" fillId="4" borderId="9" xfId="45" applyNumberFormat="1" applyFont="1" applyFill="1" applyBorder="1" applyAlignment="1">
      <alignment horizontal="center" vertical="center"/>
    </xf>
    <xf numFmtId="4" fontId="29" fillId="0" borderId="0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68" fontId="7" fillId="0" borderId="9" xfId="0" applyNumberFormat="1" applyFont="1" applyBorder="1" applyAlignment="1">
      <alignment horizontal="center" vertical="center" wrapText="1"/>
    </xf>
    <xf numFmtId="3" fontId="5" fillId="0" borderId="9" xfId="45" applyNumberFormat="1" applyFont="1" applyBorder="1" applyAlignment="1">
      <alignment horizontal="center" vertical="center" wrapText="1"/>
    </xf>
    <xf numFmtId="3" fontId="20" fillId="0" borderId="9" xfId="45" applyNumberFormat="1" applyFont="1" applyBorder="1" applyAlignment="1">
      <alignment horizontal="center" vertical="center" wrapText="1"/>
    </xf>
    <xf numFmtId="4" fontId="5" fillId="0" borderId="9" xfId="45" applyNumberFormat="1" applyFont="1" applyBorder="1" applyAlignment="1">
      <alignment horizontal="center" vertical="center" wrapText="1"/>
    </xf>
    <xf numFmtId="3" fontId="5" fillId="0" borderId="14" xfId="45" applyNumberFormat="1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4" fontId="6" fillId="0" borderId="9" xfId="45" applyNumberFormat="1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8" xfId="0" applyFont="1" applyBorder="1" applyAlignment="1">
      <alignment wrapText="1"/>
    </xf>
    <xf numFmtId="3" fontId="18" fillId="0" borderId="8" xfId="0" applyNumberFormat="1" applyFont="1" applyBorder="1" applyAlignment="1">
      <alignment horizontal="center" wrapText="1"/>
    </xf>
    <xf numFmtId="3" fontId="18" fillId="0" borderId="0" xfId="0" applyNumberFormat="1" applyFont="1" applyBorder="1" applyAlignment="1">
      <alignment horizontal="center" wrapText="1"/>
    </xf>
    <xf numFmtId="0" fontId="24" fillId="0" borderId="0" xfId="0" applyFont="1" applyFill="1" applyBorder="1" applyAlignment="1">
      <alignment horizontal="left"/>
    </xf>
    <xf numFmtId="3" fontId="6" fillId="0" borderId="0" xfId="0" applyNumberFormat="1" applyFont="1" applyBorder="1" applyAlignment="1">
      <alignment horizontal="center" wrapText="1"/>
    </xf>
    <xf numFmtId="3" fontId="6" fillId="0" borderId="5" xfId="0" applyNumberFormat="1" applyFont="1" applyBorder="1" applyAlignment="1">
      <alignment horizontal="center" wrapText="1"/>
    </xf>
    <xf numFmtId="3" fontId="18" fillId="0" borderId="5" xfId="0" applyNumberFormat="1" applyFont="1" applyBorder="1" applyAlignment="1">
      <alignment horizontal="center" wrapText="1"/>
    </xf>
    <xf numFmtId="0" fontId="7" fillId="2" borderId="12" xfId="0" applyFont="1" applyFill="1" applyBorder="1" applyAlignment="1">
      <alignment horizontal="right" vertical="center" wrapText="1"/>
    </xf>
    <xf numFmtId="0" fontId="10" fillId="3" borderId="0" xfId="1" applyFill="1"/>
    <xf numFmtId="0" fontId="0" fillId="3" borderId="0" xfId="0" applyFill="1"/>
    <xf numFmtId="0" fontId="10" fillId="0" borderId="0" xfId="1"/>
    <xf numFmtId="0" fontId="10" fillId="0" borderId="0" xfId="1"/>
    <xf numFmtId="0" fontId="37" fillId="0" borderId="0" xfId="7" applyFont="1" applyBorder="1" applyAlignment="1">
      <alignment horizontal="left" vertical="top" wrapText="1"/>
    </xf>
    <xf numFmtId="0" fontId="37" fillId="0" borderId="0" xfId="7" applyFont="1" applyBorder="1">
      <alignment horizontal="right" vertical="top" wrapText="1"/>
    </xf>
    <xf numFmtId="0" fontId="29" fillId="0" borderId="1" xfId="1" applyFont="1" applyBorder="1" applyAlignment="1">
      <alignment horizontal="center" vertical="top" wrapText="1"/>
    </xf>
    <xf numFmtId="0" fontId="31" fillId="3" borderId="1" xfId="1" applyFont="1" applyFill="1" applyBorder="1" applyAlignment="1">
      <alignment horizontal="left" vertical="top"/>
    </xf>
    <xf numFmtId="0" fontId="31" fillId="3" borderId="1" xfId="1" applyFont="1" applyFill="1" applyBorder="1" applyAlignment="1">
      <alignment horizontal="center" vertical="top" wrapText="1"/>
    </xf>
    <xf numFmtId="3" fontId="5" fillId="2" borderId="14" xfId="45" applyNumberFormat="1" applyFont="1" applyFill="1" applyBorder="1" applyAlignment="1">
      <alignment horizontal="center" vertical="center"/>
    </xf>
    <xf numFmtId="3" fontId="6" fillId="4" borderId="14" xfId="45" applyNumberFormat="1" applyFont="1" applyFill="1" applyBorder="1" applyAlignment="1">
      <alignment horizontal="center" vertical="center"/>
    </xf>
    <xf numFmtId="0" fontId="37" fillId="0" borderId="1" xfId="7" applyFont="1" applyBorder="1">
      <alignment horizontal="right" vertical="top" wrapText="1"/>
    </xf>
    <xf numFmtId="0" fontId="37" fillId="0" borderId="1" xfId="7" applyFont="1" applyBorder="1" applyAlignment="1">
      <alignment horizontal="left" vertical="top" wrapText="1"/>
    </xf>
    <xf numFmtId="0" fontId="36" fillId="0" borderId="2" xfId="1" applyFont="1" applyBorder="1" applyAlignment="1">
      <alignment horizontal="center" vertical="center" wrapText="1"/>
    </xf>
    <xf numFmtId="0" fontId="36" fillId="0" borderId="1" xfId="7" applyFont="1" applyBorder="1" applyAlignment="1">
      <alignment horizontal="left" vertical="top" wrapText="1"/>
    </xf>
    <xf numFmtId="0" fontId="36" fillId="0" borderId="1" xfId="7" applyFont="1" applyBorder="1">
      <alignment horizontal="right" vertical="top" wrapText="1"/>
    </xf>
    <xf numFmtId="0" fontId="13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right" vertical="top" wrapText="1"/>
    </xf>
    <xf numFmtId="0" fontId="13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right" vertical="top" wrapText="1"/>
    </xf>
    <xf numFmtId="0" fontId="36" fillId="0" borderId="2" xfId="1" applyFont="1" applyBorder="1" applyAlignment="1">
      <alignment horizontal="center" vertical="center" wrapText="1"/>
    </xf>
    <xf numFmtId="0" fontId="36" fillId="0" borderId="2" xfId="1" applyFont="1" applyBorder="1" applyAlignment="1">
      <alignment horizontal="center" vertical="center" wrapText="1"/>
    </xf>
    <xf numFmtId="4" fontId="29" fillId="0" borderId="0" xfId="0" applyNumberFormat="1" applyFont="1" applyBorder="1" applyAlignment="1">
      <alignment horizontal="center" vertical="center"/>
    </xf>
    <xf numFmtId="0" fontId="24" fillId="0" borderId="0" xfId="0" applyFont="1" applyAlignment="1"/>
    <xf numFmtId="0" fontId="37" fillId="0" borderId="1" xfId="7" applyFont="1" applyBorder="1">
      <alignment horizontal="right" vertical="top" wrapText="1"/>
    </xf>
    <xf numFmtId="0" fontId="37" fillId="0" borderId="1" xfId="7" applyFont="1" applyBorder="1" applyAlignment="1">
      <alignment horizontal="left" vertical="top" wrapText="1"/>
    </xf>
    <xf numFmtId="0" fontId="36" fillId="0" borderId="1" xfId="7" applyFont="1" applyBorder="1" applyAlignment="1">
      <alignment horizontal="left" vertical="top" wrapText="1"/>
    </xf>
    <xf numFmtId="0" fontId="36" fillId="0" borderId="1" xfId="7" applyFont="1" applyBorder="1">
      <alignment horizontal="right" vertical="top" wrapText="1"/>
    </xf>
    <xf numFmtId="4" fontId="38" fillId="0" borderId="0" xfId="53" applyNumberFormat="1" applyFont="1" applyBorder="1" applyAlignment="1">
      <alignment horizontal="right"/>
    </xf>
    <xf numFmtId="1" fontId="38" fillId="0" borderId="0" xfId="53" applyNumberFormat="1" applyFont="1" applyBorder="1" applyAlignment="1">
      <alignment horizontal="right"/>
    </xf>
    <xf numFmtId="0" fontId="17" fillId="0" borderId="0" xfId="53" applyNumberFormat="1" applyFont="1" applyBorder="1" applyAlignment="1">
      <alignment wrapText="1"/>
    </xf>
    <xf numFmtId="0" fontId="37" fillId="0" borderId="1" xfId="7" applyFont="1" applyBorder="1">
      <alignment horizontal="right" vertical="top" wrapText="1"/>
    </xf>
    <xf numFmtId="0" fontId="37" fillId="0" borderId="1" xfId="7" applyFont="1" applyBorder="1" applyAlignment="1">
      <alignment horizontal="left" vertical="top" wrapText="1"/>
    </xf>
    <xf numFmtId="0" fontId="36" fillId="0" borderId="1" xfId="7" applyFont="1" applyBorder="1" applyAlignment="1">
      <alignment horizontal="left" vertical="top" wrapText="1"/>
    </xf>
    <xf numFmtId="0" fontId="36" fillId="0" borderId="1" xfId="7" applyFont="1" applyBorder="1">
      <alignment horizontal="right" vertical="top" wrapText="1"/>
    </xf>
    <xf numFmtId="0" fontId="13" fillId="2" borderId="1" xfId="1" applyFont="1" applyFill="1" applyBorder="1" applyAlignment="1">
      <alignment horizontal="left" vertical="top" wrapText="1"/>
    </xf>
    <xf numFmtId="0" fontId="37" fillId="0" borderId="1" xfId="7" applyFont="1" applyBorder="1">
      <alignment horizontal="right" vertical="top" wrapText="1"/>
    </xf>
    <xf numFmtId="0" fontId="37" fillId="0" borderId="1" xfId="7" applyFont="1" applyBorder="1" applyAlignment="1">
      <alignment horizontal="left" vertical="top" wrapText="1"/>
    </xf>
    <xf numFmtId="0" fontId="36" fillId="0" borderId="2" xfId="1" applyFont="1" applyBorder="1" applyAlignment="1">
      <alignment horizontal="center" vertical="center" wrapText="1"/>
    </xf>
    <xf numFmtId="0" fontId="36" fillId="0" borderId="1" xfId="7" applyFont="1" applyBorder="1" applyAlignment="1">
      <alignment horizontal="left" vertical="top" wrapText="1"/>
    </xf>
    <xf numFmtId="0" fontId="36" fillId="0" borderId="1" xfId="7" applyFont="1" applyBorder="1">
      <alignment horizontal="righ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39" fillId="0" borderId="0" xfId="0" applyFont="1" applyAlignment="1"/>
    <xf numFmtId="0" fontId="39" fillId="0" borderId="0" xfId="0" applyFont="1" applyAlignment="1">
      <alignment horizontal="right"/>
    </xf>
    <xf numFmtId="0" fontId="39" fillId="0" borderId="0" xfId="0" applyFont="1" applyAlignment="1">
      <alignment vertical="top"/>
    </xf>
    <xf numFmtId="0" fontId="39" fillId="0" borderId="0" xfId="0" applyFont="1" applyAlignment="1">
      <alignment horizontal="right" vertical="top"/>
    </xf>
    <xf numFmtId="0" fontId="30" fillId="0" borderId="0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10" fontId="26" fillId="0" borderId="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49" fontId="9" fillId="0" borderId="0" xfId="1" applyNumberFormat="1" applyFont="1" applyAlignment="1">
      <alignment horizontal="left" vertical="center" wrapText="1"/>
    </xf>
    <xf numFmtId="0" fontId="12" fillId="2" borderId="35" xfId="0" applyFont="1" applyFill="1" applyBorder="1" applyAlignment="1">
      <alignment horizontal="center" vertical="center" wrapText="1"/>
    </xf>
    <xf numFmtId="0" fontId="12" fillId="2" borderId="3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right" vertical="center"/>
    </xf>
    <xf numFmtId="0" fontId="5" fillId="2" borderId="12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164" fontId="5" fillId="2" borderId="15" xfId="45" applyFont="1" applyFill="1" applyBorder="1" applyAlignment="1">
      <alignment horizontal="right" vertical="center" wrapText="1"/>
    </xf>
    <xf numFmtId="164" fontId="5" fillId="2" borderId="11" xfId="45" applyFont="1" applyFill="1" applyBorder="1" applyAlignment="1">
      <alignment horizontal="right" vertical="center" wrapText="1"/>
    </xf>
    <xf numFmtId="164" fontId="5" fillId="2" borderId="12" xfId="45" applyFont="1" applyFill="1" applyBorder="1" applyAlignment="1">
      <alignment horizontal="right" vertical="center" wrapText="1"/>
    </xf>
    <xf numFmtId="0" fontId="6" fillId="4" borderId="15" xfId="0" applyFont="1" applyFill="1" applyBorder="1" applyAlignment="1">
      <alignment horizontal="right" vertical="center" wrapText="1"/>
    </xf>
    <xf numFmtId="0" fontId="6" fillId="4" borderId="11" xfId="0" applyFont="1" applyFill="1" applyBorder="1" applyAlignment="1">
      <alignment horizontal="right" vertical="center" wrapText="1"/>
    </xf>
    <xf numFmtId="0" fontId="6" fillId="4" borderId="12" xfId="0" applyFont="1" applyFill="1" applyBorder="1" applyAlignment="1">
      <alignment horizontal="right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11" xfId="0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right" vertical="center" wrapText="1"/>
    </xf>
    <xf numFmtId="0" fontId="7" fillId="2" borderId="12" xfId="0" applyFont="1" applyFill="1" applyBorder="1" applyAlignment="1">
      <alignment horizontal="right" vertical="center" wrapText="1"/>
    </xf>
    <xf numFmtId="0" fontId="5" fillId="0" borderId="15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35" fillId="0" borderId="0" xfId="23" applyFont="1">
      <alignment horizontal="center"/>
    </xf>
    <xf numFmtId="0" fontId="34" fillId="0" borderId="0" xfId="23" applyFont="1">
      <alignment horizontal="center"/>
    </xf>
    <xf numFmtId="0" fontId="36" fillId="0" borderId="1" xfId="1" applyFont="1" applyBorder="1" applyAlignment="1">
      <alignment horizontal="center" vertical="center" wrapText="1"/>
    </xf>
    <xf numFmtId="0" fontId="36" fillId="0" borderId="2" xfId="1" applyFon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_Мат и Об Зак" xfId="53"/>
    <cellStyle name="Параметр" xfId="18"/>
    <cellStyle name="ПеременныеСметы" xfId="19"/>
    <cellStyle name="Процентный 2" xfId="52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66FF99"/>
      <color rgb="FFFF99FF"/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19" sqref="A19:F26"/>
    </sheetView>
  </sheetViews>
  <sheetFormatPr defaultColWidth="9.140625" defaultRowHeight="14.25" x14ac:dyDescent="0.25"/>
  <cols>
    <col min="1" max="1" width="8.7109375" style="75" customWidth="1"/>
    <col min="2" max="2" width="56.140625" style="75" customWidth="1"/>
    <col min="3" max="3" width="12.85546875" style="75" customWidth="1"/>
    <col min="4" max="4" width="15.85546875" style="75" customWidth="1"/>
    <col min="5" max="5" width="13.140625" style="75" customWidth="1"/>
    <col min="6" max="6" width="16.42578125" style="75" customWidth="1"/>
    <col min="7" max="7" width="23" style="75" customWidth="1"/>
    <col min="8" max="8" width="11.5703125" style="75" customWidth="1"/>
    <col min="9" max="9" width="12.7109375" style="75" customWidth="1"/>
    <col min="10" max="10" width="10.140625" style="75" bestFit="1" customWidth="1"/>
    <col min="11" max="16384" width="9.140625" style="75"/>
  </cols>
  <sheetData>
    <row r="1" spans="1:10" ht="18" x14ac:dyDescent="0.25">
      <c r="A1" s="149" t="s">
        <v>103</v>
      </c>
      <c r="B1" s="149"/>
      <c r="C1" s="149"/>
      <c r="D1" s="149"/>
      <c r="E1" s="74"/>
      <c r="F1" s="74"/>
      <c r="G1" s="74"/>
      <c r="H1" s="74"/>
      <c r="I1" s="74"/>
    </row>
    <row r="2" spans="1:10" ht="15" customHeight="1" x14ac:dyDescent="0.25">
      <c r="A2" s="73"/>
      <c r="B2" s="73"/>
      <c r="C2" s="73"/>
      <c r="D2" s="73"/>
      <c r="E2" s="74"/>
      <c r="F2" s="74"/>
      <c r="G2" s="74"/>
      <c r="H2" s="74"/>
      <c r="I2" s="74"/>
    </row>
    <row r="3" spans="1:10" ht="43.5" customHeight="1" x14ac:dyDescent="0.25">
      <c r="A3" s="150" t="s">
        <v>105</v>
      </c>
      <c r="B3" s="150"/>
      <c r="C3" s="150"/>
      <c r="D3" s="150"/>
      <c r="E3" s="74"/>
      <c r="F3" s="74"/>
      <c r="G3" s="74"/>
      <c r="H3" s="74"/>
      <c r="I3" s="74"/>
    </row>
    <row r="4" spans="1:10" ht="17.25" customHeight="1" x14ac:dyDescent="0.25">
      <c r="A4" s="77"/>
      <c r="B4" s="77"/>
      <c r="C4" s="77"/>
      <c r="D4" s="77"/>
      <c r="E4" s="74"/>
      <c r="F4" s="74"/>
      <c r="G4" s="74"/>
      <c r="H4" s="74"/>
      <c r="I4" s="74"/>
    </row>
    <row r="5" spans="1:10" x14ac:dyDescent="0.25">
      <c r="C5" s="74"/>
      <c r="D5" s="74"/>
      <c r="E5" s="74"/>
      <c r="F5" s="74"/>
      <c r="G5" s="74"/>
      <c r="H5" s="74"/>
      <c r="I5" s="74"/>
    </row>
    <row r="6" spans="1:10" ht="20.25" customHeight="1" x14ac:dyDescent="0.25">
      <c r="A6" s="107" t="s">
        <v>0</v>
      </c>
      <c r="B6" s="107" t="s">
        <v>43</v>
      </c>
      <c r="C6" s="107" t="s">
        <v>44</v>
      </c>
      <c r="D6" s="107" t="s">
        <v>45</v>
      </c>
      <c r="E6" s="74"/>
      <c r="F6" s="74"/>
      <c r="G6" s="74"/>
      <c r="H6" s="74"/>
      <c r="I6" s="74"/>
    </row>
    <row r="7" spans="1:10" ht="24" customHeight="1" x14ac:dyDescent="0.25">
      <c r="A7" s="108" t="s">
        <v>47</v>
      </c>
      <c r="B7" s="109"/>
      <c r="C7" s="109"/>
      <c r="D7" s="109"/>
      <c r="E7" s="74"/>
      <c r="F7" s="74"/>
    </row>
    <row r="8" spans="1:10" ht="25.5" x14ac:dyDescent="0.2">
      <c r="A8" s="78">
        <v>1</v>
      </c>
      <c r="B8" s="136" t="s">
        <v>90</v>
      </c>
      <c r="C8" s="117" t="s">
        <v>91</v>
      </c>
      <c r="D8" s="118">
        <v>1</v>
      </c>
      <c r="E8" s="82"/>
      <c r="F8" s="82"/>
      <c r="G8" s="82"/>
      <c r="H8" s="131"/>
      <c r="I8" s="130"/>
      <c r="J8" s="129"/>
    </row>
    <row r="9" spans="1:10" x14ac:dyDescent="0.25">
      <c r="A9" s="78">
        <v>2</v>
      </c>
      <c r="B9" s="136" t="s">
        <v>93</v>
      </c>
      <c r="C9" s="117" t="s">
        <v>91</v>
      </c>
      <c r="D9" s="118">
        <v>1</v>
      </c>
      <c r="E9" s="74"/>
      <c r="F9" s="82"/>
      <c r="G9" s="82"/>
    </row>
    <row r="10" spans="1:10" ht="25.5" x14ac:dyDescent="0.25">
      <c r="A10" s="78">
        <v>3</v>
      </c>
      <c r="B10" s="136" t="s">
        <v>89</v>
      </c>
      <c r="C10" s="117" t="s">
        <v>91</v>
      </c>
      <c r="D10" s="118">
        <v>1</v>
      </c>
      <c r="E10" s="74"/>
      <c r="F10" s="82"/>
      <c r="G10" s="82"/>
    </row>
    <row r="11" spans="1:10" x14ac:dyDescent="0.2">
      <c r="A11" s="78">
        <v>4</v>
      </c>
      <c r="B11" s="136" t="s">
        <v>92</v>
      </c>
      <c r="C11" s="117" t="s">
        <v>91</v>
      </c>
      <c r="D11" s="118">
        <v>1</v>
      </c>
      <c r="E11" s="74"/>
      <c r="F11" s="82"/>
      <c r="G11" s="82"/>
      <c r="H11" s="131"/>
      <c r="I11" s="130"/>
      <c r="J11" s="129"/>
    </row>
    <row r="12" spans="1:10" ht="24" customHeight="1" x14ac:dyDescent="0.25">
      <c r="A12" s="108" t="s">
        <v>94</v>
      </c>
      <c r="B12" s="109"/>
      <c r="C12" s="109"/>
      <c r="D12" s="109"/>
      <c r="E12" s="74"/>
      <c r="F12" s="82"/>
      <c r="G12" s="82"/>
      <c r="H12" s="74"/>
      <c r="I12" s="74"/>
    </row>
    <row r="13" spans="1:10" x14ac:dyDescent="0.2">
      <c r="A13" s="78">
        <v>1</v>
      </c>
      <c r="B13" s="136" t="s">
        <v>95</v>
      </c>
      <c r="C13" s="119" t="s">
        <v>46</v>
      </c>
      <c r="D13" s="120">
        <v>2</v>
      </c>
      <c r="E13" s="74"/>
      <c r="F13" s="82"/>
      <c r="G13" s="82"/>
      <c r="H13" s="131"/>
      <c r="I13" s="130"/>
      <c r="J13" s="129"/>
    </row>
    <row r="14" spans="1:10" ht="38.25" x14ac:dyDescent="0.2">
      <c r="A14" s="78">
        <v>2</v>
      </c>
      <c r="B14" s="136" t="s">
        <v>96</v>
      </c>
      <c r="C14" s="119" t="s">
        <v>46</v>
      </c>
      <c r="D14" s="120">
        <v>1</v>
      </c>
      <c r="E14" s="74"/>
      <c r="F14" s="82"/>
      <c r="G14" s="82"/>
      <c r="H14" s="131"/>
      <c r="I14" s="130"/>
      <c r="J14" s="129"/>
    </row>
    <row r="15" spans="1:10" ht="25.5" x14ac:dyDescent="0.2">
      <c r="A15" s="78">
        <v>3</v>
      </c>
      <c r="B15" s="136" t="s">
        <v>97</v>
      </c>
      <c r="C15" s="119" t="s">
        <v>46</v>
      </c>
      <c r="D15" s="120">
        <v>1</v>
      </c>
      <c r="E15" s="74"/>
      <c r="F15" s="82"/>
      <c r="G15" s="82"/>
      <c r="H15" s="131"/>
      <c r="I15" s="130"/>
      <c r="J15" s="129"/>
    </row>
    <row r="16" spans="1:10" x14ac:dyDescent="0.25">
      <c r="G16" s="123"/>
      <c r="J16" s="123"/>
    </row>
    <row r="19" spans="2:4" x14ac:dyDescent="0.25">
      <c r="B19" s="76"/>
      <c r="D19" s="76"/>
    </row>
    <row r="20" spans="2:4" ht="24" customHeight="1" x14ac:dyDescent="0.25"/>
    <row r="21" spans="2:4" x14ac:dyDescent="0.25">
      <c r="B21" s="76"/>
      <c r="D21" s="76"/>
    </row>
    <row r="22" spans="2:4" ht="27.75" customHeight="1" x14ac:dyDescent="0.25"/>
    <row r="23" spans="2:4" x14ac:dyDescent="0.25">
      <c r="B23" s="76"/>
      <c r="D23" s="76"/>
    </row>
  </sheetData>
  <mergeCells count="2">
    <mergeCell ref="A1:D1"/>
    <mergeCell ref="A3:D3"/>
  </mergeCells>
  <pageMargins left="0.9055118110236221" right="0.11811023622047245" top="0.59055118110236227" bottom="0.15748031496062992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R84"/>
  <sheetViews>
    <sheetView tabSelected="1" topLeftCell="A2" zoomScale="90" zoomScaleNormal="90" zoomScaleSheetLayoutView="100" workbookViewId="0">
      <selection activeCell="D5" sqref="D5"/>
    </sheetView>
  </sheetViews>
  <sheetFormatPr defaultColWidth="9.140625" defaultRowHeight="15" outlineLevelRow="1" outlineLevelCol="1" x14ac:dyDescent="0.25"/>
  <cols>
    <col min="1" max="1" width="6" style="72" customWidth="1"/>
    <col min="2" max="2" width="29.42578125" style="72" customWidth="1"/>
    <col min="3" max="3" width="9.140625" style="72" customWidth="1"/>
    <col min="4" max="4" width="13.140625" style="72" customWidth="1"/>
    <col min="5" max="5" width="12.85546875" style="72" customWidth="1"/>
    <col min="6" max="6" width="11.7109375" style="9" customWidth="1"/>
    <col min="7" max="7" width="12.140625" style="72" customWidth="1"/>
    <col min="8" max="8" width="12.42578125" style="72" customWidth="1"/>
    <col min="9" max="9" width="10.42578125" style="72" hidden="1" customWidth="1" outlineLevel="1"/>
    <col min="10" max="10" width="12.140625" style="72" hidden="1" customWidth="1" outlineLevel="1"/>
    <col min="11" max="11" width="12.42578125" style="72" customWidth="1" collapsed="1"/>
    <col min="12" max="13" width="11.5703125" style="72" hidden="1" customWidth="1" outlineLevel="1"/>
    <col min="14" max="14" width="12.5703125" style="72" hidden="1" customWidth="1" outlineLevel="1"/>
    <col min="15" max="15" width="13.42578125" style="72" hidden="1" customWidth="1" outlineLevel="1"/>
    <col min="16" max="16" width="13.7109375" style="22" customWidth="1" collapsed="1"/>
    <col min="17" max="17" width="12.7109375" style="72" customWidth="1"/>
    <col min="18" max="16384" width="9.140625" style="72"/>
  </cols>
  <sheetData>
    <row r="1" spans="1:17" s="142" customFormat="1" x14ac:dyDescent="0.25">
      <c r="P1" s="143"/>
      <c r="Q1" s="144" t="s">
        <v>113</v>
      </c>
    </row>
    <row r="2" spans="1:17" s="142" customFormat="1" x14ac:dyDescent="0.25">
      <c r="P2" s="22"/>
    </row>
    <row r="3" spans="1:17" s="145" customFormat="1" ht="26.25" x14ac:dyDescent="0.4">
      <c r="A3" s="145" t="s">
        <v>110</v>
      </c>
      <c r="Q3" s="146" t="s">
        <v>111</v>
      </c>
    </row>
    <row r="4" spans="1:17" s="145" customFormat="1" ht="27.75" customHeight="1" x14ac:dyDescent="0.4">
      <c r="A4" s="147"/>
      <c r="H4" s="147" t="s">
        <v>109</v>
      </c>
      <c r="Q4" s="148"/>
    </row>
    <row r="5" spans="1:17" s="145" customFormat="1" ht="26.25" x14ac:dyDescent="0.4">
      <c r="H5" s="145" t="s">
        <v>114</v>
      </c>
      <c r="Q5" s="146"/>
    </row>
    <row r="6" spans="1:17" s="145" customFormat="1" ht="26.25" x14ac:dyDescent="0.4">
      <c r="Q6" s="146"/>
    </row>
    <row r="7" spans="1:17" s="145" customFormat="1" ht="26.25" x14ac:dyDescent="0.4">
      <c r="Q7" s="146"/>
    </row>
    <row r="8" spans="1:17" s="145" customFormat="1" ht="26.25" x14ac:dyDescent="0.4">
      <c r="H8" s="145" t="s">
        <v>115</v>
      </c>
      <c r="Q8" s="146"/>
    </row>
    <row r="9" spans="1:17" s="145" customFormat="1" ht="26.25" x14ac:dyDescent="0.4">
      <c r="Q9" s="146"/>
    </row>
    <row r="10" spans="1:17" s="145" customFormat="1" ht="26.25" x14ac:dyDescent="0.4">
      <c r="H10" s="145" t="s">
        <v>112</v>
      </c>
      <c r="Q10" s="146"/>
    </row>
    <row r="11" spans="1:17" ht="24" customHeight="1" x14ac:dyDescent="0.25">
      <c r="A11" s="152" t="s">
        <v>48</v>
      </c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69"/>
    </row>
    <row r="12" spans="1:17" ht="12" customHeight="1" x14ac:dyDescent="0.25">
      <c r="A12" s="68"/>
      <c r="B12" s="69"/>
      <c r="C12" s="69"/>
      <c r="D12" s="69"/>
      <c r="E12" s="69"/>
      <c r="F12" s="7"/>
      <c r="G12" s="69"/>
      <c r="H12" s="69"/>
      <c r="I12" s="69"/>
      <c r="J12" s="69"/>
      <c r="K12" s="69"/>
      <c r="L12" s="69"/>
      <c r="M12" s="69"/>
      <c r="N12" s="69"/>
      <c r="O12" s="69"/>
      <c r="P12" s="52"/>
      <c r="Q12" s="69"/>
    </row>
    <row r="13" spans="1:17" ht="40.5" customHeight="1" x14ac:dyDescent="0.25">
      <c r="A13" s="154" t="s">
        <v>104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70"/>
    </row>
    <row r="14" spans="1:17" ht="10.15" customHeight="1" x14ac:dyDescent="0.25">
      <c r="A14" s="69"/>
      <c r="B14" s="69"/>
      <c r="C14" s="69"/>
      <c r="D14" s="69"/>
      <c r="E14" s="69"/>
      <c r="F14" s="7"/>
      <c r="G14" s="69"/>
      <c r="H14" s="69"/>
      <c r="I14" s="69"/>
      <c r="J14" s="69"/>
      <c r="K14" s="69"/>
      <c r="L14" s="69"/>
      <c r="M14" s="69"/>
      <c r="N14" s="69"/>
      <c r="O14" s="69"/>
      <c r="P14" s="52"/>
      <c r="Q14" s="69"/>
    </row>
    <row r="15" spans="1:17" ht="31.5" customHeight="1" x14ac:dyDescent="0.25">
      <c r="A15" s="151" t="s">
        <v>88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</row>
    <row r="16" spans="1:17" s="15" customFormat="1" ht="15" customHeight="1" x14ac:dyDescent="0.25">
      <c r="A16" s="12" t="s">
        <v>6</v>
      </c>
      <c r="B16" s="13"/>
      <c r="C16" s="13"/>
      <c r="D16" s="13"/>
      <c r="F16" s="16"/>
      <c r="H16" s="12" t="s">
        <v>26</v>
      </c>
      <c r="I16" s="14"/>
      <c r="J16" s="14"/>
      <c r="L16" s="14"/>
      <c r="M16" s="14"/>
      <c r="N16" s="14"/>
      <c r="O16" s="14"/>
      <c r="P16" s="53"/>
    </row>
    <row r="17" spans="1:18" s="15" customFormat="1" ht="12.75" x14ac:dyDescent="0.25">
      <c r="A17" s="155" t="s">
        <v>5</v>
      </c>
      <c r="B17" s="155"/>
      <c r="C17" s="156" t="s">
        <v>101</v>
      </c>
      <c r="D17" s="156"/>
      <c r="F17" s="16"/>
      <c r="H17" s="17" t="s">
        <v>20</v>
      </c>
      <c r="P17" s="53"/>
      <c r="Q17" s="18" t="s">
        <v>18</v>
      </c>
    </row>
    <row r="18" spans="1:18" s="15" customFormat="1" ht="15.75" customHeight="1" x14ac:dyDescent="0.25">
      <c r="A18" s="155" t="s">
        <v>37</v>
      </c>
      <c r="B18" s="155"/>
      <c r="C18" s="157" t="s">
        <v>100</v>
      </c>
      <c r="D18" s="157"/>
      <c r="F18" s="16"/>
      <c r="H18" s="17" t="s">
        <v>19</v>
      </c>
      <c r="I18" s="17"/>
      <c r="J18" s="17"/>
      <c r="L18" s="17"/>
      <c r="M18" s="17"/>
      <c r="N18" s="17"/>
      <c r="O18" s="17"/>
      <c r="P18" s="53"/>
      <c r="Q18" s="18" t="s">
        <v>18</v>
      </c>
    </row>
    <row r="19" spans="1:18" s="15" customFormat="1" ht="15.75" customHeight="1" x14ac:dyDescent="0.25">
      <c r="A19" s="155" t="s">
        <v>24</v>
      </c>
      <c r="B19" s="155"/>
      <c r="C19" s="157">
        <v>6.21</v>
      </c>
      <c r="D19" s="157"/>
      <c r="F19" s="16"/>
      <c r="H19" s="17" t="s">
        <v>27</v>
      </c>
      <c r="I19" s="12"/>
      <c r="J19" s="12"/>
      <c r="L19" s="12"/>
      <c r="M19" s="12"/>
      <c r="N19" s="12"/>
      <c r="O19" s="12"/>
      <c r="P19" s="53"/>
      <c r="Q19" s="67">
        <v>1.4999999999999999E-2</v>
      </c>
    </row>
    <row r="20" spans="1:18" s="15" customFormat="1" ht="18" customHeight="1" x14ac:dyDescent="0.25">
      <c r="A20" s="155" t="s">
        <v>25</v>
      </c>
      <c r="B20" s="155"/>
      <c r="C20" s="157">
        <v>5.19</v>
      </c>
      <c r="D20" s="157"/>
      <c r="E20" s="20"/>
      <c r="F20" s="20"/>
      <c r="G20" s="20"/>
      <c r="H20" s="19"/>
      <c r="I20" s="158"/>
      <c r="J20" s="158"/>
      <c r="K20" s="158"/>
      <c r="L20" s="158"/>
      <c r="M20" s="158"/>
      <c r="N20" s="158"/>
      <c r="O20" s="158"/>
      <c r="P20" s="54"/>
      <c r="Q20" s="20"/>
    </row>
    <row r="21" spans="1:18" s="15" customFormat="1" ht="30.75" customHeight="1" x14ac:dyDescent="0.25">
      <c r="A21" s="155" t="s">
        <v>102</v>
      </c>
      <c r="B21" s="155"/>
      <c r="C21" s="159">
        <v>2.4299999999999999E-2</v>
      </c>
      <c r="D21" s="156"/>
      <c r="E21" s="21"/>
      <c r="F21" s="21"/>
      <c r="G21" s="21"/>
      <c r="H21" s="19"/>
      <c r="I21" s="155"/>
      <c r="J21" s="155"/>
      <c r="K21" s="155"/>
      <c r="L21" s="155"/>
      <c r="M21" s="155"/>
      <c r="N21" s="155"/>
      <c r="O21" s="155"/>
      <c r="P21" s="55"/>
      <c r="Q21" s="21"/>
    </row>
    <row r="22" spans="1:18" ht="15" customHeight="1" thickBot="1" x14ac:dyDescent="0.3">
      <c r="A22" s="160" t="s">
        <v>108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8"/>
    </row>
    <row r="23" spans="1:18" ht="28.5" customHeight="1" x14ac:dyDescent="0.25">
      <c r="A23" s="162" t="s">
        <v>0</v>
      </c>
      <c r="B23" s="165" t="s">
        <v>1</v>
      </c>
      <c r="C23" s="168" t="s">
        <v>2</v>
      </c>
      <c r="D23" s="171" t="s">
        <v>31</v>
      </c>
      <c r="E23" s="172"/>
      <c r="F23" s="172"/>
      <c r="G23" s="173"/>
      <c r="H23" s="171" t="s">
        <v>41</v>
      </c>
      <c r="I23" s="172"/>
      <c r="J23" s="172"/>
      <c r="K23" s="172"/>
      <c r="L23" s="172"/>
      <c r="M23" s="172"/>
      <c r="N23" s="172"/>
      <c r="O23" s="172"/>
      <c r="P23" s="172"/>
      <c r="Q23" s="174"/>
    </row>
    <row r="24" spans="1:18" ht="15" customHeight="1" x14ac:dyDescent="0.25">
      <c r="A24" s="163"/>
      <c r="B24" s="166"/>
      <c r="C24" s="169"/>
      <c r="D24" s="175" t="s">
        <v>12</v>
      </c>
      <c r="E24" s="176" t="s">
        <v>23</v>
      </c>
      <c r="F24" s="177"/>
      <c r="G24" s="178"/>
      <c r="H24" s="175" t="s">
        <v>12</v>
      </c>
      <c r="I24" s="177" t="s">
        <v>23</v>
      </c>
      <c r="J24" s="177"/>
      <c r="K24" s="177"/>
      <c r="L24" s="177"/>
      <c r="M24" s="177"/>
      <c r="N24" s="177"/>
      <c r="O24" s="177"/>
      <c r="P24" s="177"/>
      <c r="Q24" s="179"/>
    </row>
    <row r="25" spans="1:18" ht="63" customHeight="1" thickBot="1" x14ac:dyDescent="0.3">
      <c r="A25" s="164"/>
      <c r="B25" s="167"/>
      <c r="C25" s="170"/>
      <c r="D25" s="170"/>
      <c r="E25" s="71" t="s">
        <v>9</v>
      </c>
      <c r="F25" s="48" t="s">
        <v>13</v>
      </c>
      <c r="G25" s="48" t="s">
        <v>38</v>
      </c>
      <c r="H25" s="170"/>
      <c r="I25" s="71" t="s">
        <v>7</v>
      </c>
      <c r="J25" s="71" t="s">
        <v>8</v>
      </c>
      <c r="K25" s="71" t="s">
        <v>33</v>
      </c>
      <c r="L25" s="48" t="s">
        <v>10</v>
      </c>
      <c r="M25" s="48" t="s">
        <v>11</v>
      </c>
      <c r="N25" s="48" t="s">
        <v>20</v>
      </c>
      <c r="O25" s="48" t="s">
        <v>19</v>
      </c>
      <c r="P25" s="48" t="s">
        <v>21</v>
      </c>
      <c r="Q25" s="49" t="s">
        <v>17</v>
      </c>
    </row>
    <row r="26" spans="1:18" ht="15.75" customHeight="1" x14ac:dyDescent="0.25">
      <c r="A26" s="47">
        <v>1</v>
      </c>
      <c r="B26" s="47">
        <v>2</v>
      </c>
      <c r="C26" s="47">
        <v>3</v>
      </c>
      <c r="D26" s="47">
        <v>4</v>
      </c>
      <c r="E26" s="47">
        <v>5</v>
      </c>
      <c r="F26" s="47">
        <v>6</v>
      </c>
      <c r="G26" s="47">
        <v>7</v>
      </c>
      <c r="H26" s="47">
        <v>8</v>
      </c>
      <c r="I26" s="47">
        <v>10</v>
      </c>
      <c r="J26" s="47">
        <v>11</v>
      </c>
      <c r="K26" s="47">
        <v>9</v>
      </c>
      <c r="L26" s="47">
        <v>14</v>
      </c>
      <c r="M26" s="47">
        <v>15</v>
      </c>
      <c r="N26" s="47">
        <v>16</v>
      </c>
      <c r="O26" s="47">
        <v>17</v>
      </c>
      <c r="P26" s="56">
        <v>10</v>
      </c>
      <c r="Q26" s="47">
        <v>11</v>
      </c>
    </row>
    <row r="27" spans="1:18" s="22" customFormat="1" ht="15" customHeight="1" x14ac:dyDescent="0.25">
      <c r="A27" s="181" t="s">
        <v>39</v>
      </c>
      <c r="B27" s="182"/>
      <c r="C27" s="182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5"/>
      <c r="Q27" s="66"/>
    </row>
    <row r="28" spans="1:18" s="22" customFormat="1" ht="32.25" customHeight="1" x14ac:dyDescent="0.25">
      <c r="A28" s="24">
        <v>1</v>
      </c>
      <c r="B28" s="51" t="s">
        <v>52</v>
      </c>
      <c r="C28" s="50" t="s">
        <v>85</v>
      </c>
      <c r="D28" s="26"/>
      <c r="E28" s="26"/>
      <c r="F28" s="27"/>
      <c r="G28" s="26"/>
      <c r="H28" s="28"/>
      <c r="I28" s="26"/>
      <c r="J28" s="26"/>
      <c r="K28" s="26"/>
      <c r="L28" s="26"/>
      <c r="M28" s="26"/>
      <c r="N28" s="26"/>
      <c r="O28" s="26"/>
      <c r="P28" s="57"/>
      <c r="Q28" s="29"/>
    </row>
    <row r="29" spans="1:18" s="22" customFormat="1" ht="19.5" customHeight="1" x14ac:dyDescent="0.25">
      <c r="A29" s="183" t="s">
        <v>40</v>
      </c>
      <c r="B29" s="184"/>
      <c r="C29" s="185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110"/>
      <c r="R29" s="63"/>
    </row>
    <row r="30" spans="1:18" ht="15" hidden="1" customHeight="1" outlineLevel="1" x14ac:dyDescent="0.25">
      <c r="A30" s="186" t="s">
        <v>34</v>
      </c>
      <c r="B30" s="187"/>
      <c r="C30" s="188"/>
      <c r="D30" s="26"/>
      <c r="E30" s="26"/>
      <c r="F30" s="31"/>
      <c r="G30" s="26"/>
      <c r="H30" s="32"/>
      <c r="I30" s="26"/>
      <c r="J30" s="26"/>
      <c r="K30" s="26"/>
      <c r="L30" s="26"/>
      <c r="M30" s="26"/>
      <c r="N30" s="26"/>
      <c r="O30" s="26"/>
      <c r="P30" s="57"/>
      <c r="Q30" s="29"/>
    </row>
    <row r="31" spans="1:18" ht="15" hidden="1" customHeight="1" outlineLevel="1" x14ac:dyDescent="0.25">
      <c r="A31" s="24">
        <v>1</v>
      </c>
      <c r="B31" s="33"/>
      <c r="C31" s="25" t="s">
        <v>36</v>
      </c>
      <c r="D31" s="26"/>
      <c r="E31" s="26"/>
      <c r="F31" s="31"/>
      <c r="G31" s="26"/>
      <c r="H31" s="32"/>
      <c r="I31" s="26"/>
      <c r="J31" s="26"/>
      <c r="K31" s="26"/>
      <c r="L31" s="26"/>
      <c r="M31" s="26"/>
      <c r="N31" s="26"/>
      <c r="O31" s="26"/>
      <c r="P31" s="57"/>
      <c r="Q31" s="29"/>
    </row>
    <row r="32" spans="1:18" s="22" customFormat="1" ht="20.25" hidden="1" customHeight="1" outlineLevel="1" x14ac:dyDescent="0.25">
      <c r="A32" s="189" t="s">
        <v>35</v>
      </c>
      <c r="B32" s="190"/>
      <c r="C32" s="191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57"/>
      <c r="Q32" s="29"/>
    </row>
    <row r="33" spans="1:18" collapsed="1" x14ac:dyDescent="0.25">
      <c r="A33" s="186" t="s">
        <v>42</v>
      </c>
      <c r="B33" s="187"/>
      <c r="C33" s="188"/>
      <c r="D33" s="26"/>
      <c r="E33" s="26"/>
      <c r="F33" s="31"/>
      <c r="G33" s="26"/>
      <c r="H33" s="32"/>
      <c r="I33" s="26"/>
      <c r="J33" s="26"/>
      <c r="K33" s="26"/>
      <c r="L33" s="26"/>
      <c r="M33" s="26"/>
      <c r="N33" s="26"/>
      <c r="O33" s="26"/>
      <c r="P33" s="57"/>
      <c r="Q33" s="29"/>
    </row>
    <row r="34" spans="1:18" s="22" customFormat="1" ht="21.75" customHeight="1" x14ac:dyDescent="0.25">
      <c r="A34" s="189" t="s">
        <v>28</v>
      </c>
      <c r="B34" s="190"/>
      <c r="C34" s="191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9"/>
    </row>
    <row r="35" spans="1:18" s="80" customFormat="1" ht="24.75" customHeight="1" x14ac:dyDescent="0.25">
      <c r="A35" s="192" t="s">
        <v>29</v>
      </c>
      <c r="B35" s="193"/>
      <c r="C35" s="194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111"/>
      <c r="R35" s="79"/>
    </row>
    <row r="36" spans="1:18" s="80" customFormat="1" ht="24.75" hidden="1" customHeight="1" x14ac:dyDescent="0.25">
      <c r="A36" s="202" t="s">
        <v>49</v>
      </c>
      <c r="B36" s="203"/>
      <c r="C36" s="204"/>
      <c r="D36" s="84">
        <v>0</v>
      </c>
      <c r="E36" s="85"/>
      <c r="F36" s="86"/>
      <c r="G36" s="85"/>
      <c r="H36" s="87"/>
      <c r="I36" s="85"/>
      <c r="J36" s="85"/>
      <c r="K36" s="85"/>
      <c r="L36" s="85"/>
      <c r="M36" s="85"/>
      <c r="N36" s="85"/>
      <c r="O36" s="85"/>
      <c r="P36" s="85"/>
      <c r="Q36" s="88"/>
      <c r="R36" s="83"/>
    </row>
    <row r="37" spans="1:18" s="80" customFormat="1" ht="30.75" customHeight="1" x14ac:dyDescent="0.25">
      <c r="A37" s="205" t="s">
        <v>50</v>
      </c>
      <c r="B37" s="206"/>
      <c r="C37" s="207"/>
      <c r="D37" s="89"/>
      <c r="E37" s="85"/>
      <c r="F37" s="86"/>
      <c r="G37" s="85"/>
      <c r="H37" s="90">
        <f>H35</f>
        <v>0</v>
      </c>
      <c r="I37" s="85"/>
      <c r="J37" s="85"/>
      <c r="K37" s="85"/>
      <c r="L37" s="85"/>
      <c r="M37" s="85"/>
      <c r="N37" s="85"/>
      <c r="O37" s="85"/>
      <c r="P37" s="85"/>
      <c r="Q37" s="88"/>
      <c r="R37" s="83"/>
    </row>
    <row r="38" spans="1:18" x14ac:dyDescent="0.25">
      <c r="A38" s="24"/>
      <c r="B38" s="34" t="s">
        <v>3</v>
      </c>
      <c r="C38" s="28"/>
      <c r="D38" s="28"/>
      <c r="E38" s="26"/>
      <c r="F38" s="31"/>
      <c r="G38" s="26"/>
      <c r="H38" s="35">
        <f>H35*20%</f>
        <v>0</v>
      </c>
      <c r="I38" s="26"/>
      <c r="J38" s="26"/>
      <c r="K38" s="26"/>
      <c r="L38" s="26"/>
      <c r="M38" s="26"/>
      <c r="N38" s="26"/>
      <c r="O38" s="26"/>
      <c r="P38" s="57"/>
      <c r="Q38" s="29"/>
    </row>
    <row r="39" spans="1:18" x14ac:dyDescent="0.25">
      <c r="A39" s="24"/>
      <c r="B39" s="34" t="s">
        <v>4</v>
      </c>
      <c r="C39" s="28"/>
      <c r="D39" s="28"/>
      <c r="E39" s="26"/>
      <c r="F39" s="31"/>
      <c r="G39" s="26"/>
      <c r="H39" s="35">
        <f>H38+H35</f>
        <v>0</v>
      </c>
      <c r="I39" s="26"/>
      <c r="J39" s="26"/>
      <c r="K39" s="26"/>
      <c r="L39" s="26"/>
      <c r="M39" s="26"/>
      <c r="N39" s="26"/>
      <c r="O39" s="26"/>
      <c r="P39" s="57"/>
      <c r="Q39" s="29"/>
    </row>
    <row r="40" spans="1:18" x14ac:dyDescent="0.25">
      <c r="A40" s="195" t="s">
        <v>30</v>
      </c>
      <c r="B40" s="196"/>
      <c r="C40" s="196"/>
      <c r="D40" s="196"/>
      <c r="E40" s="196"/>
      <c r="F40" s="196"/>
      <c r="G40" s="196"/>
      <c r="H40" s="196"/>
      <c r="I40" s="196"/>
      <c r="J40" s="196"/>
      <c r="K40" s="196"/>
      <c r="L40" s="196"/>
      <c r="M40" s="196"/>
      <c r="N40" s="196"/>
      <c r="O40" s="196"/>
      <c r="P40" s="196"/>
      <c r="Q40" s="197"/>
    </row>
    <row r="41" spans="1:18" ht="15" hidden="1" customHeight="1" x14ac:dyDescent="0.25">
      <c r="A41" s="36" t="s">
        <v>14</v>
      </c>
      <c r="B41" s="198" t="s">
        <v>15</v>
      </c>
      <c r="C41" s="198"/>
      <c r="D41" s="37"/>
      <c r="E41" s="38"/>
      <c r="F41" s="39"/>
      <c r="G41" s="38"/>
      <c r="H41" s="40" t="e">
        <f>#REF!</f>
        <v>#REF!</v>
      </c>
      <c r="I41" s="38"/>
      <c r="J41" s="38"/>
      <c r="K41" s="38"/>
      <c r="L41" s="38"/>
      <c r="M41" s="38"/>
      <c r="N41" s="38"/>
      <c r="O41" s="38"/>
      <c r="P41" s="58"/>
      <c r="Q41" s="41"/>
    </row>
    <row r="42" spans="1:18" ht="13.5" customHeight="1" x14ac:dyDescent="0.25">
      <c r="A42" s="199" t="s">
        <v>9</v>
      </c>
      <c r="B42" s="200"/>
      <c r="C42" s="200"/>
      <c r="D42" s="200"/>
      <c r="E42" s="200"/>
      <c r="F42" s="201"/>
      <c r="G42" s="100"/>
      <c r="H42" s="40"/>
      <c r="I42" s="38"/>
      <c r="J42" s="38"/>
      <c r="K42" s="38"/>
      <c r="L42" s="38"/>
      <c r="M42" s="38"/>
      <c r="N42" s="38"/>
      <c r="O42" s="38"/>
      <c r="P42" s="58"/>
      <c r="Q42" s="41"/>
    </row>
    <row r="43" spans="1:18" ht="13.5" customHeight="1" x14ac:dyDescent="0.25">
      <c r="A43" s="199" t="s">
        <v>16</v>
      </c>
      <c r="B43" s="200"/>
      <c r="C43" s="200"/>
      <c r="D43" s="200"/>
      <c r="E43" s="200"/>
      <c r="F43" s="201"/>
      <c r="G43" s="100"/>
      <c r="H43" s="40"/>
      <c r="I43" s="38"/>
      <c r="J43" s="38"/>
      <c r="K43" s="38"/>
      <c r="L43" s="38"/>
      <c r="M43" s="38"/>
      <c r="N43" s="38"/>
      <c r="O43" s="38"/>
      <c r="P43" s="58"/>
      <c r="Q43" s="41"/>
    </row>
    <row r="44" spans="1:18" ht="15.75" customHeight="1" x14ac:dyDescent="0.25">
      <c r="A44" s="42"/>
      <c r="B44" s="43" t="s">
        <v>22</v>
      </c>
      <c r="C44" s="44"/>
      <c r="D44" s="44">
        <f>D35</f>
        <v>0</v>
      </c>
      <c r="E44" s="44"/>
      <c r="F44" s="45"/>
      <c r="G44" s="44"/>
      <c r="H44" s="44"/>
      <c r="I44" s="44"/>
      <c r="J44" s="44"/>
      <c r="K44" s="44"/>
      <c r="L44" s="44"/>
      <c r="M44" s="44"/>
      <c r="N44" s="44"/>
      <c r="O44" s="44"/>
      <c r="P44" s="59"/>
      <c r="Q44" s="46"/>
    </row>
    <row r="45" spans="1:18" x14ac:dyDescent="0.25">
      <c r="A45" s="8"/>
      <c r="B45" s="10"/>
      <c r="C45" s="2"/>
      <c r="D45" s="2"/>
      <c r="E45" s="2"/>
      <c r="F45" s="4"/>
      <c r="G45" s="2"/>
      <c r="H45" s="2"/>
      <c r="I45" s="2"/>
      <c r="J45" s="2"/>
      <c r="K45" s="2"/>
      <c r="L45" s="2"/>
      <c r="M45" s="2"/>
      <c r="N45" s="2"/>
      <c r="O45" s="2"/>
      <c r="P45" s="60"/>
      <c r="Q45" s="2"/>
    </row>
    <row r="46" spans="1:18" s="15" customFormat="1" ht="24.75" customHeight="1" x14ac:dyDescent="0.25">
      <c r="A46" s="180" t="s">
        <v>32</v>
      </c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</row>
    <row r="47" spans="1:18" ht="15.75" x14ac:dyDescent="0.25">
      <c r="A47" s="11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52"/>
      <c r="Q47" s="69"/>
    </row>
    <row r="48" spans="1:18" s="6" customFormat="1" ht="44.25" customHeight="1" x14ac:dyDescent="0.3">
      <c r="B48" s="91"/>
      <c r="C48" s="92"/>
      <c r="D48" s="93"/>
      <c r="E48" s="94"/>
      <c r="F48" s="124"/>
      <c r="G48" s="95"/>
      <c r="H48" s="23"/>
      <c r="I48" s="3"/>
      <c r="J48" s="3"/>
      <c r="K48" s="3"/>
      <c r="L48" s="3"/>
      <c r="M48" s="3"/>
      <c r="N48" s="3"/>
      <c r="O48" s="3"/>
      <c r="P48" s="61"/>
      <c r="Q48" s="3"/>
    </row>
    <row r="49" spans="2:17" s="6" customFormat="1" ht="44.25" customHeight="1" x14ac:dyDescent="0.3">
      <c r="B49" s="96"/>
      <c r="C49" s="97"/>
      <c r="D49" s="98"/>
      <c r="E49" s="94"/>
      <c r="F49" s="124"/>
      <c r="G49" s="95"/>
      <c r="H49" s="23"/>
      <c r="I49" s="3"/>
      <c r="J49" s="3"/>
      <c r="K49" s="3"/>
      <c r="L49" s="3"/>
      <c r="M49" s="3"/>
      <c r="N49" s="3"/>
      <c r="O49" s="3"/>
      <c r="P49" s="61"/>
      <c r="Q49" s="3"/>
    </row>
    <row r="50" spans="2:17" s="6" customFormat="1" ht="44.25" customHeight="1" x14ac:dyDescent="0.3">
      <c r="B50" s="96"/>
      <c r="C50" s="97"/>
      <c r="D50" s="98"/>
      <c r="E50" s="99"/>
      <c r="F50" s="124"/>
      <c r="G50" s="95"/>
      <c r="H50" s="23"/>
      <c r="I50" s="3"/>
      <c r="J50" s="3"/>
      <c r="K50" s="3"/>
      <c r="L50" s="3"/>
      <c r="M50" s="3"/>
      <c r="N50" s="3"/>
      <c r="O50" s="3"/>
      <c r="P50" s="61"/>
      <c r="Q50" s="3"/>
    </row>
    <row r="51" spans="2:17" x14ac:dyDescent="0.25">
      <c r="C51" s="1"/>
      <c r="D51" s="1"/>
      <c r="E51" s="1"/>
      <c r="F51" s="5"/>
      <c r="G51" s="1"/>
      <c r="H51" s="1"/>
      <c r="I51" s="1"/>
      <c r="J51" s="1"/>
      <c r="K51" s="1"/>
      <c r="L51" s="1"/>
      <c r="M51" s="1"/>
      <c r="N51" s="1"/>
      <c r="O51" s="1"/>
      <c r="P51" s="62"/>
      <c r="Q51" s="1"/>
    </row>
    <row r="52" spans="2:17" x14ac:dyDescent="0.25">
      <c r="C52" s="1"/>
      <c r="D52" s="1"/>
      <c r="E52" s="1"/>
      <c r="F52" s="5"/>
      <c r="G52" s="1"/>
      <c r="H52" s="1"/>
      <c r="I52" s="1"/>
      <c r="J52" s="1"/>
      <c r="K52" s="1"/>
      <c r="L52" s="1"/>
      <c r="M52" s="1"/>
      <c r="N52" s="1"/>
      <c r="O52" s="1"/>
      <c r="P52" s="62"/>
      <c r="Q52" s="1"/>
    </row>
    <row r="53" spans="2:17" x14ac:dyDescent="0.25">
      <c r="C53" s="1"/>
      <c r="D53" s="1"/>
      <c r="E53" s="1"/>
      <c r="F53" s="5"/>
      <c r="G53" s="1"/>
      <c r="H53" s="1"/>
      <c r="I53" s="1"/>
      <c r="J53" s="1"/>
      <c r="K53" s="1"/>
      <c r="L53" s="1"/>
      <c r="M53" s="1"/>
      <c r="N53" s="1"/>
      <c r="O53" s="1"/>
      <c r="P53" s="62"/>
      <c r="Q53" s="1"/>
    </row>
    <row r="54" spans="2:17" x14ac:dyDescent="0.25">
      <c r="C54" s="1"/>
      <c r="D54" s="1"/>
      <c r="E54" s="1"/>
      <c r="F54" s="5"/>
      <c r="G54" s="1"/>
      <c r="H54" s="1"/>
      <c r="I54" s="1"/>
      <c r="J54" s="1"/>
      <c r="K54" s="1"/>
      <c r="L54" s="1"/>
      <c r="M54" s="1"/>
      <c r="N54" s="1"/>
      <c r="O54" s="1"/>
      <c r="P54" s="62"/>
      <c r="Q54" s="1"/>
    </row>
    <row r="55" spans="2:17" x14ac:dyDescent="0.25">
      <c r="C55" s="1"/>
      <c r="D55" s="1"/>
      <c r="E55" s="1"/>
      <c r="F55" s="5"/>
      <c r="G55" s="1"/>
      <c r="H55" s="1"/>
      <c r="I55" s="1"/>
      <c r="J55" s="1"/>
      <c r="K55" s="1"/>
      <c r="L55" s="1"/>
      <c r="M55" s="1"/>
      <c r="N55" s="1"/>
      <c r="O55" s="1"/>
      <c r="P55" s="62"/>
      <c r="Q55" s="1"/>
    </row>
    <row r="56" spans="2:17" x14ac:dyDescent="0.25">
      <c r="C56" s="1"/>
      <c r="D56" s="1"/>
      <c r="E56" s="1"/>
      <c r="F56" s="5"/>
      <c r="G56" s="1"/>
      <c r="H56" s="1"/>
      <c r="I56" s="1"/>
      <c r="J56" s="1"/>
      <c r="K56" s="1"/>
      <c r="L56" s="1"/>
      <c r="M56" s="1"/>
      <c r="N56" s="1"/>
      <c r="O56" s="1"/>
      <c r="P56" s="62"/>
      <c r="Q56" s="1"/>
    </row>
    <row r="57" spans="2:17" x14ac:dyDescent="0.25">
      <c r="C57" s="1"/>
      <c r="D57" s="1"/>
      <c r="E57" s="1"/>
      <c r="F57" s="5"/>
      <c r="G57" s="1"/>
      <c r="H57" s="1"/>
      <c r="I57" s="1"/>
      <c r="J57" s="1"/>
      <c r="K57" s="1"/>
      <c r="L57" s="1"/>
      <c r="M57" s="1"/>
      <c r="N57" s="1"/>
      <c r="O57" s="1"/>
      <c r="P57" s="62"/>
      <c r="Q57" s="1"/>
    </row>
    <row r="58" spans="2:17" x14ac:dyDescent="0.25">
      <c r="C58" s="1"/>
      <c r="D58" s="1"/>
      <c r="E58" s="1"/>
      <c r="F58" s="5"/>
      <c r="G58" s="1"/>
      <c r="H58" s="1"/>
      <c r="I58" s="1"/>
      <c r="J58" s="1"/>
      <c r="K58" s="1"/>
      <c r="L58" s="1"/>
      <c r="M58" s="1"/>
      <c r="N58" s="1"/>
      <c r="O58" s="1"/>
      <c r="P58" s="62"/>
      <c r="Q58" s="1"/>
    </row>
    <row r="59" spans="2:17" x14ac:dyDescent="0.25">
      <c r="C59" s="1"/>
      <c r="D59" s="1"/>
      <c r="E59" s="1"/>
      <c r="F59" s="5"/>
      <c r="G59" s="1"/>
      <c r="H59" s="1"/>
      <c r="I59" s="1"/>
      <c r="J59" s="1"/>
      <c r="K59" s="1"/>
      <c r="L59" s="1"/>
      <c r="M59" s="1"/>
      <c r="N59" s="1"/>
      <c r="O59" s="1"/>
      <c r="P59" s="62"/>
      <c r="Q59" s="1"/>
    </row>
    <row r="60" spans="2:17" x14ac:dyDescent="0.25">
      <c r="C60" s="1"/>
      <c r="D60" s="1"/>
      <c r="E60" s="1"/>
      <c r="F60" s="5"/>
      <c r="G60" s="1"/>
      <c r="H60" s="1"/>
      <c r="I60" s="1"/>
      <c r="J60" s="1"/>
      <c r="K60" s="1"/>
      <c r="L60" s="1"/>
      <c r="M60" s="1"/>
      <c r="N60" s="1"/>
      <c r="O60" s="1"/>
      <c r="P60" s="62"/>
      <c r="Q60" s="1"/>
    </row>
    <row r="61" spans="2:17" x14ac:dyDescent="0.25">
      <c r="C61" s="1"/>
      <c r="D61" s="1"/>
      <c r="E61" s="1"/>
      <c r="F61" s="5"/>
      <c r="G61" s="1"/>
      <c r="H61" s="1"/>
      <c r="I61" s="1"/>
      <c r="J61" s="1"/>
      <c r="K61" s="1"/>
      <c r="L61" s="1"/>
      <c r="M61" s="1"/>
      <c r="N61" s="1"/>
      <c r="O61" s="1"/>
      <c r="P61" s="62"/>
      <c r="Q61" s="1"/>
    </row>
    <row r="62" spans="2:17" x14ac:dyDescent="0.25">
      <c r="C62" s="1"/>
      <c r="D62" s="1"/>
      <c r="E62" s="1"/>
      <c r="F62" s="5"/>
      <c r="G62" s="1"/>
      <c r="H62" s="1"/>
      <c r="I62" s="1"/>
      <c r="J62" s="1"/>
      <c r="K62" s="1"/>
      <c r="L62" s="1"/>
      <c r="M62" s="1"/>
      <c r="N62" s="1"/>
      <c r="O62" s="1"/>
      <c r="P62" s="62"/>
      <c r="Q62" s="1"/>
    </row>
    <row r="63" spans="2:17" x14ac:dyDescent="0.25">
      <c r="C63" s="1"/>
      <c r="D63" s="1"/>
      <c r="E63" s="1"/>
      <c r="F63" s="5"/>
      <c r="G63" s="1"/>
      <c r="H63" s="1"/>
      <c r="I63" s="1"/>
      <c r="J63" s="1"/>
      <c r="K63" s="1"/>
      <c r="L63" s="1"/>
      <c r="M63" s="1"/>
      <c r="N63" s="1"/>
      <c r="O63" s="1"/>
      <c r="P63" s="62"/>
      <c r="Q63" s="1"/>
    </row>
    <row r="64" spans="2:17" x14ac:dyDescent="0.25">
      <c r="C64" s="1"/>
      <c r="D64" s="1"/>
      <c r="E64" s="1"/>
      <c r="F64" s="5"/>
      <c r="G64" s="1"/>
      <c r="H64" s="1"/>
      <c r="I64" s="1"/>
      <c r="J64" s="1"/>
      <c r="K64" s="1"/>
      <c r="L64" s="1"/>
      <c r="M64" s="1"/>
      <c r="N64" s="1"/>
      <c r="O64" s="1"/>
      <c r="P64" s="62"/>
      <c r="Q64" s="1"/>
    </row>
    <row r="65" spans="3:17" x14ac:dyDescent="0.25">
      <c r="C65" s="1"/>
      <c r="D65" s="1"/>
      <c r="E65" s="1"/>
      <c r="F65" s="5"/>
      <c r="G65" s="1"/>
      <c r="H65" s="1"/>
      <c r="I65" s="1"/>
      <c r="J65" s="1"/>
      <c r="K65" s="1"/>
      <c r="L65" s="1"/>
      <c r="M65" s="1"/>
      <c r="N65" s="1"/>
      <c r="O65" s="1"/>
      <c r="P65" s="62"/>
      <c r="Q65" s="1"/>
    </row>
    <row r="66" spans="3:17" x14ac:dyDescent="0.25">
      <c r="C66" s="1"/>
      <c r="D66" s="1"/>
      <c r="E66" s="1"/>
      <c r="F66" s="5"/>
      <c r="G66" s="1"/>
      <c r="H66" s="1"/>
      <c r="I66" s="1"/>
      <c r="J66" s="1"/>
      <c r="K66" s="1"/>
      <c r="L66" s="1"/>
      <c r="M66" s="1"/>
      <c r="N66" s="1"/>
      <c r="O66" s="1"/>
      <c r="P66" s="62"/>
      <c r="Q66" s="1"/>
    </row>
    <row r="67" spans="3:17" x14ac:dyDescent="0.25">
      <c r="C67" s="1"/>
      <c r="D67" s="1"/>
      <c r="E67" s="1"/>
      <c r="F67" s="5"/>
      <c r="G67" s="1"/>
      <c r="H67" s="1"/>
      <c r="I67" s="1"/>
      <c r="J67" s="1"/>
      <c r="K67" s="1"/>
      <c r="L67" s="1"/>
      <c r="M67" s="1"/>
      <c r="N67" s="1"/>
      <c r="O67" s="1"/>
      <c r="P67" s="62"/>
      <c r="Q67" s="1"/>
    </row>
    <row r="68" spans="3:17" x14ac:dyDescent="0.25">
      <c r="C68" s="1"/>
      <c r="D68" s="1"/>
      <c r="E68" s="1"/>
      <c r="F68" s="5"/>
      <c r="G68" s="1"/>
      <c r="H68" s="1"/>
      <c r="I68" s="1"/>
      <c r="J68" s="1"/>
      <c r="K68" s="1"/>
      <c r="L68" s="1"/>
      <c r="M68" s="1"/>
      <c r="N68" s="1"/>
      <c r="O68" s="1"/>
      <c r="P68" s="62"/>
      <c r="Q68" s="1"/>
    </row>
    <row r="69" spans="3:17" x14ac:dyDescent="0.25">
      <c r="C69" s="1"/>
      <c r="D69" s="1"/>
      <c r="E69" s="1"/>
      <c r="F69" s="5"/>
      <c r="G69" s="1"/>
      <c r="H69" s="1"/>
      <c r="I69" s="1"/>
      <c r="J69" s="1"/>
      <c r="K69" s="1"/>
      <c r="L69" s="1"/>
      <c r="M69" s="1"/>
      <c r="N69" s="1"/>
      <c r="O69" s="1"/>
      <c r="P69" s="62"/>
      <c r="Q69" s="1"/>
    </row>
    <row r="70" spans="3:17" x14ac:dyDescent="0.25">
      <c r="C70" s="1"/>
      <c r="D70" s="1"/>
      <c r="E70" s="1"/>
      <c r="F70" s="5"/>
      <c r="G70" s="1"/>
      <c r="H70" s="1"/>
      <c r="I70" s="1"/>
      <c r="J70" s="1"/>
      <c r="K70" s="1"/>
      <c r="L70" s="1"/>
      <c r="M70" s="1"/>
      <c r="N70" s="1"/>
      <c r="O70" s="1"/>
      <c r="P70" s="62"/>
      <c r="Q70" s="1"/>
    </row>
    <row r="71" spans="3:17" x14ac:dyDescent="0.25">
      <c r="C71" s="1"/>
      <c r="D71" s="1"/>
      <c r="E71" s="1"/>
      <c r="F71" s="5"/>
      <c r="G71" s="1"/>
      <c r="H71" s="1"/>
      <c r="I71" s="1"/>
      <c r="J71" s="1"/>
      <c r="K71" s="1"/>
      <c r="L71" s="1"/>
      <c r="M71" s="1"/>
      <c r="N71" s="1"/>
      <c r="O71" s="1"/>
      <c r="P71" s="62"/>
      <c r="Q71" s="1"/>
    </row>
    <row r="72" spans="3:17" x14ac:dyDescent="0.25">
      <c r="C72" s="1"/>
      <c r="D72" s="1"/>
      <c r="E72" s="1"/>
      <c r="F72" s="5"/>
      <c r="G72" s="1"/>
      <c r="H72" s="1"/>
      <c r="I72" s="1"/>
      <c r="J72" s="1"/>
      <c r="K72" s="1"/>
      <c r="L72" s="1"/>
      <c r="M72" s="1"/>
      <c r="N72" s="1"/>
      <c r="O72" s="1"/>
      <c r="P72" s="62"/>
      <c r="Q72" s="1"/>
    </row>
    <row r="73" spans="3:17" x14ac:dyDescent="0.25">
      <c r="C73" s="1"/>
      <c r="D73" s="1"/>
      <c r="E73" s="1"/>
      <c r="F73" s="5"/>
      <c r="G73" s="1"/>
      <c r="H73" s="1"/>
      <c r="I73" s="1"/>
      <c r="J73" s="1"/>
      <c r="K73" s="1"/>
      <c r="L73" s="1"/>
      <c r="M73" s="1"/>
      <c r="N73" s="1"/>
      <c r="O73" s="1"/>
      <c r="P73" s="62"/>
      <c r="Q73" s="1"/>
    </row>
    <row r="74" spans="3:17" x14ac:dyDescent="0.25">
      <c r="C74" s="1"/>
      <c r="D74" s="1"/>
      <c r="E74" s="1"/>
      <c r="F74" s="5"/>
      <c r="G74" s="1"/>
      <c r="H74" s="1"/>
      <c r="I74" s="1"/>
      <c r="J74" s="1"/>
      <c r="K74" s="1"/>
      <c r="L74" s="1"/>
      <c r="M74" s="1"/>
      <c r="N74" s="1"/>
      <c r="O74" s="1"/>
      <c r="P74" s="62"/>
      <c r="Q74" s="1"/>
    </row>
    <row r="75" spans="3:17" x14ac:dyDescent="0.25">
      <c r="C75" s="1"/>
      <c r="D75" s="1"/>
      <c r="E75" s="1"/>
      <c r="F75" s="5"/>
      <c r="G75" s="1"/>
      <c r="H75" s="1"/>
      <c r="I75" s="1"/>
      <c r="J75" s="1"/>
      <c r="K75" s="1"/>
      <c r="L75" s="1"/>
      <c r="M75" s="1"/>
      <c r="N75" s="1"/>
      <c r="O75" s="1"/>
      <c r="P75" s="62"/>
      <c r="Q75" s="1"/>
    </row>
    <row r="76" spans="3:17" x14ac:dyDescent="0.25">
      <c r="C76" s="1"/>
      <c r="D76" s="1"/>
      <c r="E76" s="1"/>
      <c r="F76" s="5"/>
      <c r="G76" s="1"/>
      <c r="H76" s="1"/>
      <c r="I76" s="1"/>
      <c r="J76" s="1"/>
      <c r="K76" s="1"/>
      <c r="L76" s="1"/>
      <c r="M76" s="1"/>
      <c r="N76" s="1"/>
      <c r="O76" s="1"/>
      <c r="P76" s="62"/>
      <c r="Q76" s="1"/>
    </row>
    <row r="77" spans="3:17" x14ac:dyDescent="0.25">
      <c r="C77" s="1"/>
      <c r="D77" s="1"/>
      <c r="E77" s="1"/>
      <c r="F77" s="5"/>
      <c r="G77" s="1"/>
      <c r="H77" s="1"/>
      <c r="I77" s="1"/>
      <c r="J77" s="1"/>
      <c r="K77" s="1"/>
      <c r="L77" s="1"/>
      <c r="M77" s="1"/>
      <c r="N77" s="1"/>
      <c r="O77" s="1"/>
      <c r="P77" s="62"/>
      <c r="Q77" s="1"/>
    </row>
    <row r="78" spans="3:17" x14ac:dyDescent="0.25">
      <c r="C78" s="1"/>
      <c r="D78" s="1"/>
      <c r="E78" s="1"/>
      <c r="F78" s="5"/>
      <c r="G78" s="1"/>
      <c r="H78" s="1"/>
      <c r="I78" s="1"/>
      <c r="J78" s="1"/>
      <c r="K78" s="1"/>
      <c r="L78" s="1"/>
      <c r="M78" s="1"/>
      <c r="N78" s="1"/>
      <c r="O78" s="1"/>
      <c r="P78" s="62"/>
      <c r="Q78" s="1"/>
    </row>
    <row r="79" spans="3:17" x14ac:dyDescent="0.25">
      <c r="C79" s="1"/>
      <c r="D79" s="1"/>
      <c r="E79" s="1"/>
      <c r="F79" s="5"/>
      <c r="G79" s="1"/>
      <c r="H79" s="1"/>
      <c r="I79" s="1"/>
      <c r="J79" s="1"/>
      <c r="K79" s="1"/>
      <c r="L79" s="1"/>
      <c r="M79" s="1"/>
      <c r="N79" s="1"/>
      <c r="O79" s="1"/>
      <c r="P79" s="62"/>
      <c r="Q79" s="1"/>
    </row>
    <row r="80" spans="3:17" x14ac:dyDescent="0.25">
      <c r="C80" s="1"/>
      <c r="D80" s="1"/>
      <c r="E80" s="1"/>
      <c r="F80" s="5"/>
      <c r="G80" s="1"/>
      <c r="H80" s="1"/>
      <c r="I80" s="1"/>
      <c r="J80" s="1"/>
      <c r="K80" s="1"/>
      <c r="L80" s="1"/>
      <c r="M80" s="1"/>
      <c r="N80" s="1"/>
      <c r="O80" s="1"/>
      <c r="P80" s="62"/>
      <c r="Q80" s="1"/>
    </row>
    <row r="81" spans="3:17" x14ac:dyDescent="0.25">
      <c r="C81" s="1"/>
      <c r="D81" s="1"/>
      <c r="E81" s="1"/>
      <c r="F81" s="5"/>
      <c r="G81" s="1"/>
      <c r="H81" s="1"/>
      <c r="I81" s="1"/>
      <c r="J81" s="1"/>
      <c r="K81" s="1"/>
      <c r="L81" s="1"/>
      <c r="M81" s="1"/>
      <c r="N81" s="1"/>
      <c r="O81" s="1"/>
      <c r="P81" s="62"/>
      <c r="Q81" s="1"/>
    </row>
    <row r="82" spans="3:17" x14ac:dyDescent="0.25">
      <c r="C82" s="1"/>
      <c r="D82" s="1"/>
      <c r="E82" s="1"/>
      <c r="F82" s="5"/>
      <c r="G82" s="1"/>
      <c r="H82" s="1"/>
      <c r="I82" s="1"/>
      <c r="J82" s="1"/>
      <c r="K82" s="1"/>
      <c r="L82" s="1"/>
      <c r="M82" s="1"/>
      <c r="N82" s="1"/>
      <c r="O82" s="1"/>
      <c r="P82" s="62"/>
      <c r="Q82" s="1"/>
    </row>
    <row r="83" spans="3:17" x14ac:dyDescent="0.25">
      <c r="C83" s="1"/>
      <c r="D83" s="1"/>
      <c r="E83" s="1"/>
      <c r="F83" s="5"/>
      <c r="G83" s="1"/>
      <c r="H83" s="1"/>
      <c r="I83" s="1"/>
      <c r="J83" s="1"/>
      <c r="K83" s="1"/>
      <c r="L83" s="1"/>
      <c r="M83" s="1"/>
      <c r="N83" s="1"/>
      <c r="O83" s="1"/>
      <c r="P83" s="62"/>
      <c r="Q83" s="1"/>
    </row>
    <row r="84" spans="3:17" x14ac:dyDescent="0.25">
      <c r="C84" s="1"/>
      <c r="D84" s="1"/>
      <c r="E84" s="1"/>
      <c r="F84" s="5"/>
      <c r="G84" s="1"/>
      <c r="H84" s="1"/>
      <c r="I84" s="1"/>
      <c r="J84" s="1"/>
      <c r="K84" s="1"/>
      <c r="L84" s="1"/>
      <c r="M84" s="1"/>
      <c r="N84" s="1"/>
      <c r="O84" s="1"/>
      <c r="P84" s="62"/>
      <c r="Q84" s="1"/>
    </row>
  </sheetData>
  <mergeCells count="39">
    <mergeCell ref="A46:Q46"/>
    <mergeCell ref="A27:C27"/>
    <mergeCell ref="A29:C29"/>
    <mergeCell ref="A30:C30"/>
    <mergeCell ref="A32:C32"/>
    <mergeCell ref="A33:C33"/>
    <mergeCell ref="A34:C34"/>
    <mergeCell ref="A35:C35"/>
    <mergeCell ref="A40:Q40"/>
    <mergeCell ref="B41:C41"/>
    <mergeCell ref="A42:F42"/>
    <mergeCell ref="A43:F43"/>
    <mergeCell ref="A36:C36"/>
    <mergeCell ref="A37:C37"/>
    <mergeCell ref="A23:A25"/>
    <mergeCell ref="B23:B25"/>
    <mergeCell ref="C23:C25"/>
    <mergeCell ref="D23:G23"/>
    <mergeCell ref="H23:Q23"/>
    <mergeCell ref="D24:D25"/>
    <mergeCell ref="E24:G24"/>
    <mergeCell ref="H24:H25"/>
    <mergeCell ref="I24:Q24"/>
    <mergeCell ref="I20:O20"/>
    <mergeCell ref="A21:B21"/>
    <mergeCell ref="C21:D21"/>
    <mergeCell ref="I21:O21"/>
    <mergeCell ref="A22:Q22"/>
    <mergeCell ref="A18:B18"/>
    <mergeCell ref="C18:D18"/>
    <mergeCell ref="A19:B19"/>
    <mergeCell ref="C19:D19"/>
    <mergeCell ref="A20:B20"/>
    <mergeCell ref="C20:D20"/>
    <mergeCell ref="A15:Q15"/>
    <mergeCell ref="A11:P11"/>
    <mergeCell ref="A13:P13"/>
    <mergeCell ref="A17:B17"/>
    <mergeCell ref="C17:D17"/>
  </mergeCells>
  <pageMargins left="0.55118110236220474" right="0" top="0.43307086614173229" bottom="0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activeCell="J19" sqref="J19"/>
    </sheetView>
  </sheetViews>
  <sheetFormatPr defaultRowHeight="15" x14ac:dyDescent="0.25"/>
  <cols>
    <col min="1" max="1" width="38.7109375" customWidth="1"/>
  </cols>
  <sheetData>
    <row r="1" spans="1:8" ht="15.75" x14ac:dyDescent="0.25">
      <c r="A1" s="209" t="s">
        <v>51</v>
      </c>
      <c r="B1" s="209"/>
      <c r="C1" s="209"/>
      <c r="D1" s="209"/>
      <c r="E1" s="209"/>
      <c r="F1" s="209"/>
      <c r="G1" s="209"/>
      <c r="H1" s="209"/>
    </row>
    <row r="2" spans="1:8" x14ac:dyDescent="0.25">
      <c r="A2" s="208" t="s">
        <v>52</v>
      </c>
      <c r="B2" s="208"/>
      <c r="C2" s="208"/>
      <c r="D2" s="208"/>
      <c r="E2" s="208"/>
      <c r="F2" s="208"/>
      <c r="G2" s="208"/>
      <c r="H2" s="208"/>
    </row>
    <row r="3" spans="1:8" x14ac:dyDescent="0.25">
      <c r="A3" s="103"/>
      <c r="B3" s="103"/>
      <c r="C3" s="103"/>
      <c r="D3" s="103"/>
      <c r="E3" s="103"/>
      <c r="F3" s="103"/>
      <c r="G3" s="103"/>
      <c r="H3" s="101" t="s">
        <v>81</v>
      </c>
    </row>
    <row r="4" spans="1:8" ht="15" customHeight="1" x14ac:dyDescent="0.25">
      <c r="A4" s="210" t="s">
        <v>53</v>
      </c>
      <c r="B4" s="210" t="s">
        <v>54</v>
      </c>
      <c r="C4" s="212" t="s">
        <v>55</v>
      </c>
      <c r="D4" s="212"/>
      <c r="E4" s="212"/>
      <c r="F4" s="212"/>
      <c r="G4" s="210" t="s">
        <v>56</v>
      </c>
      <c r="H4" s="210" t="s">
        <v>57</v>
      </c>
    </row>
    <row r="5" spans="1:8" ht="24" x14ac:dyDescent="0.25">
      <c r="A5" s="211"/>
      <c r="B5" s="211"/>
      <c r="C5" s="121" t="s">
        <v>58</v>
      </c>
      <c r="D5" s="121" t="s">
        <v>59</v>
      </c>
      <c r="E5" s="121" t="s">
        <v>60</v>
      </c>
      <c r="F5" s="121" t="s">
        <v>61</v>
      </c>
      <c r="G5" s="211"/>
      <c r="H5" s="211"/>
    </row>
    <row r="6" spans="1:8" ht="24" x14ac:dyDescent="0.25">
      <c r="A6" s="133" t="s">
        <v>62</v>
      </c>
      <c r="B6" s="132">
        <v>385299</v>
      </c>
      <c r="C6" s="132">
        <v>951</v>
      </c>
      <c r="D6" s="132">
        <v>225</v>
      </c>
      <c r="E6" s="132">
        <v>23</v>
      </c>
      <c r="F6" s="132">
        <v>15013</v>
      </c>
      <c r="G6" s="132">
        <v>96.35</v>
      </c>
      <c r="H6" s="132">
        <v>1.98</v>
      </c>
    </row>
    <row r="7" spans="1:8" ht="24" x14ac:dyDescent="0.25">
      <c r="A7" s="133" t="s">
        <v>63</v>
      </c>
      <c r="B7" s="132">
        <v>387119</v>
      </c>
      <c r="C7" s="132">
        <v>1594</v>
      </c>
      <c r="D7" s="132">
        <v>350</v>
      </c>
      <c r="E7" s="132">
        <v>39</v>
      </c>
      <c r="F7" s="132">
        <v>16065</v>
      </c>
      <c r="G7" s="132">
        <v>130.08000000000001</v>
      </c>
      <c r="H7" s="132">
        <v>2.67</v>
      </c>
    </row>
    <row r="8" spans="1:8" x14ac:dyDescent="0.25">
      <c r="A8" s="133" t="s">
        <v>64</v>
      </c>
      <c r="B8" s="132">
        <v>1467</v>
      </c>
      <c r="C8" s="132"/>
      <c r="D8" s="132"/>
      <c r="E8" s="132"/>
      <c r="F8" s="132"/>
      <c r="G8" s="132"/>
      <c r="H8" s="132"/>
    </row>
    <row r="9" spans="1:8" x14ac:dyDescent="0.25">
      <c r="A9" s="133" t="s">
        <v>65</v>
      </c>
      <c r="B9" s="132">
        <v>1034</v>
      </c>
      <c r="C9" s="132"/>
      <c r="D9" s="132"/>
      <c r="E9" s="132"/>
      <c r="F9" s="132"/>
      <c r="G9" s="132"/>
      <c r="H9" s="132"/>
    </row>
    <row r="10" spans="1:8" x14ac:dyDescent="0.25">
      <c r="A10" s="134" t="s">
        <v>66</v>
      </c>
      <c r="B10" s="135"/>
      <c r="C10" s="135"/>
      <c r="D10" s="135"/>
      <c r="E10" s="135"/>
      <c r="F10" s="135"/>
      <c r="G10" s="135"/>
      <c r="H10" s="135"/>
    </row>
    <row r="11" spans="1:8" x14ac:dyDescent="0.25">
      <c r="A11" s="133" t="s">
        <v>67</v>
      </c>
      <c r="B11" s="132">
        <v>2859</v>
      </c>
      <c r="C11" s="132"/>
      <c r="D11" s="132"/>
      <c r="E11" s="132"/>
      <c r="F11" s="132"/>
      <c r="G11" s="132">
        <v>1.27</v>
      </c>
      <c r="H11" s="132"/>
    </row>
    <row r="12" spans="1:8" x14ac:dyDescent="0.25">
      <c r="A12" s="133" t="s">
        <v>68</v>
      </c>
      <c r="B12" s="132">
        <v>17651</v>
      </c>
      <c r="C12" s="132"/>
      <c r="D12" s="132"/>
      <c r="E12" s="132"/>
      <c r="F12" s="132"/>
      <c r="G12" s="132">
        <v>128.81</v>
      </c>
      <c r="H12" s="132">
        <v>2.67</v>
      </c>
    </row>
    <row r="13" spans="1:8" x14ac:dyDescent="0.25">
      <c r="A13" s="133" t="s">
        <v>69</v>
      </c>
      <c r="B13" s="132">
        <v>369110</v>
      </c>
      <c r="C13" s="132"/>
      <c r="D13" s="132"/>
      <c r="E13" s="132"/>
      <c r="F13" s="132"/>
      <c r="G13" s="132"/>
      <c r="H13" s="132"/>
    </row>
    <row r="14" spans="1:8" x14ac:dyDescent="0.25">
      <c r="A14" s="133" t="s">
        <v>70</v>
      </c>
      <c r="B14" s="132">
        <v>389620</v>
      </c>
      <c r="C14" s="132"/>
      <c r="D14" s="132"/>
      <c r="E14" s="132"/>
      <c r="F14" s="132"/>
      <c r="G14" s="132">
        <v>130.08000000000001</v>
      </c>
      <c r="H14" s="132">
        <v>2.67</v>
      </c>
    </row>
    <row r="15" spans="1:8" x14ac:dyDescent="0.25">
      <c r="A15" s="133" t="s">
        <v>71</v>
      </c>
      <c r="B15" s="132"/>
      <c r="C15" s="132"/>
      <c r="D15" s="132"/>
      <c r="E15" s="132"/>
      <c r="F15" s="132"/>
      <c r="G15" s="132"/>
      <c r="H15" s="132"/>
    </row>
    <row r="16" spans="1:8" x14ac:dyDescent="0.25">
      <c r="A16" s="133" t="s">
        <v>72</v>
      </c>
      <c r="B16" s="132">
        <v>16065</v>
      </c>
      <c r="C16" s="132"/>
      <c r="D16" s="132"/>
      <c r="E16" s="132"/>
      <c r="F16" s="132"/>
      <c r="G16" s="132"/>
      <c r="H16" s="132"/>
    </row>
    <row r="17" spans="1:8" x14ac:dyDescent="0.25">
      <c r="A17" s="133" t="s">
        <v>73</v>
      </c>
      <c r="B17" s="132">
        <v>350</v>
      </c>
      <c r="C17" s="132"/>
      <c r="D17" s="132"/>
      <c r="E17" s="132"/>
      <c r="F17" s="132"/>
      <c r="G17" s="132"/>
      <c r="H17" s="132"/>
    </row>
    <row r="18" spans="1:8" x14ac:dyDescent="0.25">
      <c r="A18" s="133" t="s">
        <v>74</v>
      </c>
      <c r="B18" s="132">
        <v>1633</v>
      </c>
      <c r="C18" s="132"/>
      <c r="D18" s="132"/>
      <c r="E18" s="132"/>
      <c r="F18" s="132"/>
      <c r="G18" s="132"/>
      <c r="H18" s="132"/>
    </row>
    <row r="19" spans="1:8" x14ac:dyDescent="0.25">
      <c r="A19" s="133" t="s">
        <v>75</v>
      </c>
      <c r="B19" s="132">
        <v>369110</v>
      </c>
      <c r="C19" s="132"/>
      <c r="D19" s="132"/>
      <c r="E19" s="132"/>
      <c r="F19" s="132"/>
      <c r="G19" s="132"/>
      <c r="H19" s="132"/>
    </row>
    <row r="20" spans="1:8" x14ac:dyDescent="0.25">
      <c r="A20" s="133" t="s">
        <v>76</v>
      </c>
      <c r="B20" s="132">
        <v>1467</v>
      </c>
      <c r="C20" s="132"/>
      <c r="D20" s="132"/>
      <c r="E20" s="132"/>
      <c r="F20" s="132"/>
      <c r="G20" s="132"/>
      <c r="H20" s="132"/>
    </row>
    <row r="21" spans="1:8" x14ac:dyDescent="0.25">
      <c r="A21" s="133" t="s">
        <v>77</v>
      </c>
      <c r="B21" s="132">
        <v>1034</v>
      </c>
      <c r="C21" s="132"/>
      <c r="D21" s="132"/>
      <c r="E21" s="132"/>
      <c r="F21" s="132"/>
      <c r="G21" s="132"/>
      <c r="H21" s="132"/>
    </row>
    <row r="22" spans="1:8" ht="24" x14ac:dyDescent="0.25">
      <c r="A22" s="133" t="s">
        <v>78</v>
      </c>
      <c r="B22" s="132">
        <v>20510</v>
      </c>
      <c r="C22" s="132"/>
      <c r="D22" s="132"/>
      <c r="E22" s="132"/>
      <c r="F22" s="132"/>
      <c r="G22" s="132"/>
      <c r="H22" s="132"/>
    </row>
    <row r="23" spans="1:8" x14ac:dyDescent="0.25">
      <c r="A23" s="133" t="s">
        <v>107</v>
      </c>
      <c r="B23" s="132">
        <v>308</v>
      </c>
      <c r="C23" s="132"/>
      <c r="D23" s="132"/>
      <c r="E23" s="132"/>
      <c r="F23" s="132"/>
      <c r="G23" s="132"/>
      <c r="H23" s="132"/>
    </row>
    <row r="24" spans="1:8" x14ac:dyDescent="0.25">
      <c r="A24" s="133" t="s">
        <v>98</v>
      </c>
      <c r="B24" s="132">
        <v>389928</v>
      </c>
      <c r="C24" s="132"/>
      <c r="D24" s="132"/>
      <c r="E24" s="132"/>
      <c r="F24" s="132"/>
      <c r="G24" s="132"/>
      <c r="H24" s="132"/>
    </row>
    <row r="25" spans="1:8" x14ac:dyDescent="0.25">
      <c r="A25" s="134" t="s">
        <v>79</v>
      </c>
      <c r="B25" s="135">
        <v>389928</v>
      </c>
      <c r="C25" s="135"/>
      <c r="D25" s="135"/>
      <c r="E25" s="135"/>
      <c r="F25" s="135"/>
      <c r="G25" s="135">
        <v>130.08000000000001</v>
      </c>
      <c r="H25" s="135">
        <v>2.67</v>
      </c>
    </row>
    <row r="26" spans="1:8" x14ac:dyDescent="0.25">
      <c r="A26" s="133" t="s">
        <v>99</v>
      </c>
      <c r="B26" s="132">
        <v>5868</v>
      </c>
      <c r="C26" s="132"/>
      <c r="D26" s="132"/>
      <c r="E26" s="132"/>
      <c r="F26" s="132"/>
      <c r="G26" s="132"/>
      <c r="H26" s="132"/>
    </row>
    <row r="27" spans="1:8" x14ac:dyDescent="0.25">
      <c r="A27" s="133" t="s">
        <v>80</v>
      </c>
      <c r="B27" s="132">
        <v>369110</v>
      </c>
      <c r="C27" s="132"/>
      <c r="D27" s="132"/>
      <c r="E27" s="132"/>
      <c r="F27" s="132"/>
      <c r="G27" s="132"/>
      <c r="H27" s="132"/>
    </row>
    <row r="28" spans="1:8" x14ac:dyDescent="0.25">
      <c r="H28" s="102" t="s">
        <v>83</v>
      </c>
    </row>
    <row r="29" spans="1:8" ht="15" customHeight="1" x14ac:dyDescent="0.25">
      <c r="A29" s="210" t="s">
        <v>53</v>
      </c>
      <c r="B29" s="210" t="s">
        <v>54</v>
      </c>
      <c r="C29" s="212" t="s">
        <v>55</v>
      </c>
      <c r="D29" s="212"/>
      <c r="E29" s="212"/>
      <c r="F29" s="212"/>
      <c r="G29" s="210" t="s">
        <v>56</v>
      </c>
      <c r="H29" s="210" t="s">
        <v>57</v>
      </c>
    </row>
    <row r="30" spans="1:8" ht="24" x14ac:dyDescent="0.25">
      <c r="A30" s="211"/>
      <c r="B30" s="211"/>
      <c r="C30" s="122" t="s">
        <v>58</v>
      </c>
      <c r="D30" s="122" t="s">
        <v>59</v>
      </c>
      <c r="E30" s="122" t="s">
        <v>60</v>
      </c>
      <c r="F30" s="122" t="s">
        <v>61</v>
      </c>
      <c r="G30" s="211"/>
      <c r="H30" s="211"/>
    </row>
    <row r="31" spans="1:8" ht="24" x14ac:dyDescent="0.25">
      <c r="A31" s="126" t="s">
        <v>82</v>
      </c>
      <c r="B31" s="125">
        <v>90468</v>
      </c>
      <c r="C31" s="125">
        <v>29874</v>
      </c>
      <c r="D31" s="125">
        <v>2710</v>
      </c>
      <c r="E31" s="125">
        <v>797</v>
      </c>
      <c r="F31" s="125">
        <v>57884</v>
      </c>
      <c r="G31" s="125">
        <v>96.35</v>
      </c>
      <c r="H31" s="125">
        <v>1.98</v>
      </c>
    </row>
    <row r="32" spans="1:8" ht="24" x14ac:dyDescent="0.25">
      <c r="A32" s="126" t="s">
        <v>63</v>
      </c>
      <c r="B32" s="125">
        <v>103341</v>
      </c>
      <c r="C32" s="125">
        <v>40330</v>
      </c>
      <c r="D32" s="125">
        <v>3721</v>
      </c>
      <c r="E32" s="125">
        <v>1076</v>
      </c>
      <c r="F32" s="125">
        <v>59290</v>
      </c>
      <c r="G32" s="125">
        <v>130.08000000000001</v>
      </c>
      <c r="H32" s="125">
        <v>2.67</v>
      </c>
    </row>
    <row r="33" spans="1:8" x14ac:dyDescent="0.25">
      <c r="A33" s="126" t="s">
        <v>64</v>
      </c>
      <c r="B33" s="125">
        <v>37213</v>
      </c>
      <c r="C33" s="125"/>
      <c r="D33" s="125"/>
      <c r="E33" s="125"/>
      <c r="F33" s="125"/>
      <c r="G33" s="125"/>
      <c r="H33" s="125"/>
    </row>
    <row r="34" spans="1:8" x14ac:dyDescent="0.25">
      <c r="A34" s="126" t="s">
        <v>65</v>
      </c>
      <c r="B34" s="125">
        <v>26210</v>
      </c>
      <c r="C34" s="125"/>
      <c r="D34" s="125"/>
      <c r="E34" s="125"/>
      <c r="F34" s="125"/>
      <c r="G34" s="125"/>
      <c r="H34" s="125"/>
    </row>
    <row r="35" spans="1:8" x14ac:dyDescent="0.25">
      <c r="A35" s="127" t="s">
        <v>66</v>
      </c>
      <c r="B35" s="128"/>
      <c r="C35" s="128"/>
      <c r="D35" s="128"/>
      <c r="E35" s="128"/>
      <c r="F35" s="128"/>
      <c r="G35" s="128"/>
      <c r="H35" s="128"/>
    </row>
    <row r="36" spans="1:8" x14ac:dyDescent="0.25">
      <c r="A36" s="126" t="s">
        <v>67</v>
      </c>
      <c r="B36" s="125">
        <v>18849</v>
      </c>
      <c r="C36" s="125"/>
      <c r="D36" s="125"/>
      <c r="E36" s="125"/>
      <c r="F36" s="125"/>
      <c r="G36" s="125">
        <v>1.27</v>
      </c>
      <c r="H36" s="125"/>
    </row>
    <row r="37" spans="1:8" x14ac:dyDescent="0.25">
      <c r="A37" s="126" t="s">
        <v>68</v>
      </c>
      <c r="B37" s="125">
        <v>147915</v>
      </c>
      <c r="C37" s="125"/>
      <c r="D37" s="125"/>
      <c r="E37" s="125"/>
      <c r="F37" s="125"/>
      <c r="G37" s="125">
        <v>128.81</v>
      </c>
      <c r="H37" s="125">
        <v>2.67</v>
      </c>
    </row>
    <row r="38" spans="1:8" x14ac:dyDescent="0.25">
      <c r="A38" s="126" t="s">
        <v>69</v>
      </c>
      <c r="B38" s="125"/>
      <c r="C38" s="125"/>
      <c r="D38" s="125"/>
      <c r="E38" s="125"/>
      <c r="F38" s="125"/>
      <c r="G38" s="125"/>
      <c r="H38" s="125"/>
    </row>
    <row r="39" spans="1:8" x14ac:dyDescent="0.25">
      <c r="A39" s="126" t="s">
        <v>70</v>
      </c>
      <c r="B39" s="125">
        <v>166764</v>
      </c>
      <c r="C39" s="125"/>
      <c r="D39" s="125"/>
      <c r="E39" s="125"/>
      <c r="F39" s="125"/>
      <c r="G39" s="125">
        <v>130.08000000000001</v>
      </c>
      <c r="H39" s="125">
        <v>2.67</v>
      </c>
    </row>
    <row r="40" spans="1:8" x14ac:dyDescent="0.25">
      <c r="A40" s="126" t="s">
        <v>71</v>
      </c>
      <c r="B40" s="125"/>
      <c r="C40" s="125"/>
      <c r="D40" s="125"/>
      <c r="E40" s="125"/>
      <c r="F40" s="125"/>
      <c r="G40" s="125"/>
      <c r="H40" s="125"/>
    </row>
    <row r="41" spans="1:8" x14ac:dyDescent="0.25">
      <c r="A41" s="126" t="s">
        <v>72</v>
      </c>
      <c r="B41" s="125">
        <v>59290</v>
      </c>
      <c r="C41" s="125"/>
      <c r="D41" s="125"/>
      <c r="E41" s="125"/>
      <c r="F41" s="125"/>
      <c r="G41" s="125"/>
      <c r="H41" s="125"/>
    </row>
    <row r="42" spans="1:8" x14ac:dyDescent="0.25">
      <c r="A42" s="126" t="s">
        <v>73</v>
      </c>
      <c r="B42" s="125">
        <v>3721</v>
      </c>
      <c r="C42" s="125"/>
      <c r="D42" s="125"/>
      <c r="E42" s="125"/>
      <c r="F42" s="125"/>
      <c r="G42" s="125"/>
      <c r="H42" s="125"/>
    </row>
    <row r="43" spans="1:8" x14ac:dyDescent="0.25">
      <c r="A43" s="126" t="s">
        <v>74</v>
      </c>
      <c r="B43" s="125">
        <v>41406</v>
      </c>
      <c r="C43" s="125"/>
      <c r="D43" s="125"/>
      <c r="E43" s="125"/>
      <c r="F43" s="125"/>
      <c r="G43" s="125"/>
      <c r="H43" s="125"/>
    </row>
    <row r="44" spans="1:8" x14ac:dyDescent="0.25">
      <c r="A44" s="126" t="s">
        <v>76</v>
      </c>
      <c r="B44" s="125">
        <v>37213</v>
      </c>
      <c r="C44" s="125"/>
      <c r="D44" s="125"/>
      <c r="E44" s="125"/>
      <c r="F44" s="125"/>
      <c r="G44" s="125"/>
      <c r="H44" s="125"/>
    </row>
    <row r="45" spans="1:8" x14ac:dyDescent="0.25">
      <c r="A45" s="126" t="s">
        <v>77</v>
      </c>
      <c r="B45" s="125">
        <v>26210</v>
      </c>
      <c r="C45" s="125"/>
      <c r="D45" s="125"/>
      <c r="E45" s="125"/>
      <c r="F45" s="125"/>
      <c r="G45" s="125"/>
      <c r="H45" s="125"/>
    </row>
    <row r="46" spans="1:8" x14ac:dyDescent="0.25">
      <c r="A46" s="126" t="s">
        <v>106</v>
      </c>
      <c r="B46" s="125">
        <v>2501</v>
      </c>
      <c r="C46" s="125"/>
      <c r="D46" s="125"/>
      <c r="E46" s="125"/>
      <c r="F46" s="125"/>
      <c r="G46" s="125"/>
      <c r="H46" s="125"/>
    </row>
    <row r="47" spans="1:8" x14ac:dyDescent="0.25">
      <c r="A47" s="127" t="s">
        <v>79</v>
      </c>
      <c r="B47" s="128">
        <v>169265</v>
      </c>
      <c r="C47" s="128"/>
      <c r="D47" s="128"/>
      <c r="E47" s="128"/>
      <c r="F47" s="128"/>
      <c r="G47" s="128">
        <v>130.08000000000001</v>
      </c>
      <c r="H47" s="128">
        <v>2.67</v>
      </c>
    </row>
    <row r="48" spans="1:8" x14ac:dyDescent="0.25">
      <c r="A48" s="126" t="s">
        <v>99</v>
      </c>
      <c r="B48" s="125"/>
      <c r="C48" s="125"/>
      <c r="D48" s="125"/>
      <c r="E48" s="125"/>
      <c r="F48" s="125"/>
      <c r="G48" s="125"/>
      <c r="H48" s="125"/>
    </row>
    <row r="49" spans="1:8" x14ac:dyDescent="0.25">
      <c r="A49" s="126" t="s">
        <v>80</v>
      </c>
      <c r="B49" s="125"/>
      <c r="C49" s="125"/>
      <c r="D49" s="125"/>
      <c r="E49" s="125"/>
      <c r="F49" s="125"/>
      <c r="G49" s="125"/>
      <c r="H49" s="125"/>
    </row>
  </sheetData>
  <mergeCells count="12">
    <mergeCell ref="H29:H30"/>
    <mergeCell ref="A29:A30"/>
    <mergeCell ref="B29:B30"/>
    <mergeCell ref="C29:F29"/>
    <mergeCell ref="G29:G30"/>
    <mergeCell ref="A2:H2"/>
    <mergeCell ref="A1:H1"/>
    <mergeCell ref="H4:H5"/>
    <mergeCell ref="A4:A5"/>
    <mergeCell ref="B4:B5"/>
    <mergeCell ref="C4:F4"/>
    <mergeCell ref="G4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opLeftCell="A4" workbookViewId="0">
      <selection activeCell="A20" sqref="A20:H33"/>
    </sheetView>
  </sheetViews>
  <sheetFormatPr defaultRowHeight="15" x14ac:dyDescent="0.25"/>
  <cols>
    <col min="1" max="1" width="38.7109375" customWidth="1"/>
  </cols>
  <sheetData>
    <row r="1" spans="1:8" ht="15.75" x14ac:dyDescent="0.25">
      <c r="A1" s="209" t="s">
        <v>87</v>
      </c>
      <c r="B1" s="209"/>
      <c r="C1" s="209"/>
      <c r="D1" s="209"/>
      <c r="E1" s="209"/>
      <c r="F1" s="209"/>
      <c r="G1" s="209"/>
      <c r="H1" s="209"/>
    </row>
    <row r="2" spans="1:8" x14ac:dyDescent="0.25">
      <c r="A2" s="208" t="s">
        <v>86</v>
      </c>
      <c r="B2" s="208"/>
      <c r="C2" s="208"/>
      <c r="D2" s="208"/>
      <c r="E2" s="208"/>
      <c r="F2" s="208"/>
      <c r="G2" s="208"/>
      <c r="H2" s="208"/>
    </row>
    <row r="3" spans="1:8" x14ac:dyDescent="0.25">
      <c r="A3" s="104"/>
      <c r="B3" s="104"/>
      <c r="C3" s="104"/>
      <c r="D3" s="104"/>
      <c r="E3" s="104"/>
      <c r="F3" s="104"/>
      <c r="G3" s="104"/>
      <c r="H3" s="101" t="s">
        <v>81</v>
      </c>
    </row>
    <row r="4" spans="1:8" ht="15" customHeight="1" x14ac:dyDescent="0.25">
      <c r="A4" s="210" t="s">
        <v>53</v>
      </c>
      <c r="B4" s="210" t="s">
        <v>54</v>
      </c>
      <c r="C4" s="212" t="s">
        <v>55</v>
      </c>
      <c r="D4" s="212"/>
      <c r="E4" s="212"/>
      <c r="F4" s="212"/>
      <c r="G4" s="210" t="s">
        <v>56</v>
      </c>
      <c r="H4" s="210" t="s">
        <v>57</v>
      </c>
    </row>
    <row r="5" spans="1:8" ht="24" x14ac:dyDescent="0.25">
      <c r="A5" s="211"/>
      <c r="B5" s="211"/>
      <c r="C5" s="114" t="s">
        <v>58</v>
      </c>
      <c r="D5" s="114" t="s">
        <v>59</v>
      </c>
      <c r="E5" s="114" t="s">
        <v>60</v>
      </c>
      <c r="F5" s="114" t="s">
        <v>61</v>
      </c>
      <c r="G5" s="211"/>
      <c r="H5" s="211"/>
    </row>
    <row r="6" spans="1:8" ht="24" x14ac:dyDescent="0.25">
      <c r="A6" s="113" t="s">
        <v>62</v>
      </c>
      <c r="B6" s="112">
        <v>6271</v>
      </c>
      <c r="C6" s="112">
        <v>6271</v>
      </c>
      <c r="D6" s="112"/>
      <c r="E6" s="112"/>
      <c r="F6" s="112"/>
      <c r="G6" s="112">
        <v>459.82</v>
      </c>
      <c r="H6" s="112"/>
    </row>
    <row r="7" spans="1:8" ht="24" x14ac:dyDescent="0.25">
      <c r="A7" s="113" t="s">
        <v>63</v>
      </c>
      <c r="B7" s="112">
        <v>8873</v>
      </c>
      <c r="C7" s="112">
        <v>8873</v>
      </c>
      <c r="D7" s="112"/>
      <c r="E7" s="112"/>
      <c r="F7" s="112"/>
      <c r="G7" s="112">
        <v>650.65</v>
      </c>
      <c r="H7" s="112"/>
    </row>
    <row r="8" spans="1:8" x14ac:dyDescent="0.25">
      <c r="A8" s="113" t="s">
        <v>64</v>
      </c>
      <c r="B8" s="112">
        <v>5767</v>
      </c>
      <c r="C8" s="112"/>
      <c r="D8" s="112"/>
      <c r="E8" s="112"/>
      <c r="F8" s="112"/>
      <c r="G8" s="112"/>
      <c r="H8" s="112"/>
    </row>
    <row r="9" spans="1:8" x14ac:dyDescent="0.25">
      <c r="A9" s="113" t="s">
        <v>65</v>
      </c>
      <c r="B9" s="112">
        <v>3549</v>
      </c>
      <c r="C9" s="112"/>
      <c r="D9" s="112"/>
      <c r="E9" s="112"/>
      <c r="F9" s="112"/>
      <c r="G9" s="112"/>
      <c r="H9" s="112"/>
    </row>
    <row r="10" spans="1:8" x14ac:dyDescent="0.25">
      <c r="A10" s="115" t="s">
        <v>66</v>
      </c>
      <c r="B10" s="116"/>
      <c r="C10" s="116"/>
      <c r="D10" s="116"/>
      <c r="E10" s="116"/>
      <c r="F10" s="116"/>
      <c r="G10" s="116"/>
      <c r="H10" s="112"/>
    </row>
    <row r="11" spans="1:8" ht="24" x14ac:dyDescent="0.25">
      <c r="A11" s="113" t="s">
        <v>84</v>
      </c>
      <c r="B11" s="112">
        <v>18189</v>
      </c>
      <c r="C11" s="112"/>
      <c r="D11" s="112"/>
      <c r="E11" s="112"/>
      <c r="F11" s="112"/>
      <c r="G11" s="112">
        <v>650.65</v>
      </c>
      <c r="H11" s="112"/>
    </row>
    <row r="12" spans="1:8" x14ac:dyDescent="0.25">
      <c r="A12" s="113" t="s">
        <v>70</v>
      </c>
      <c r="B12" s="112">
        <v>18189</v>
      </c>
      <c r="C12" s="112"/>
      <c r="D12" s="112"/>
      <c r="E12" s="112"/>
      <c r="F12" s="112"/>
      <c r="G12" s="112">
        <v>650.65</v>
      </c>
      <c r="H12" s="112"/>
    </row>
    <row r="13" spans="1:8" x14ac:dyDescent="0.25">
      <c r="A13" s="113" t="s">
        <v>71</v>
      </c>
      <c r="B13" s="112"/>
      <c r="C13" s="112"/>
      <c r="D13" s="112"/>
      <c r="E13" s="112"/>
      <c r="F13" s="112"/>
      <c r="G13" s="112"/>
      <c r="H13" s="112"/>
    </row>
    <row r="14" spans="1:8" x14ac:dyDescent="0.25">
      <c r="A14" s="113" t="s">
        <v>74</v>
      </c>
      <c r="B14" s="112">
        <v>8873</v>
      </c>
      <c r="C14" s="112"/>
      <c r="D14" s="112"/>
      <c r="E14" s="112"/>
      <c r="F14" s="112"/>
      <c r="G14" s="112"/>
      <c r="H14" s="112"/>
    </row>
    <row r="15" spans="1:8" x14ac:dyDescent="0.25">
      <c r="A15" s="113" t="s">
        <v>76</v>
      </c>
      <c r="B15" s="112">
        <v>5767</v>
      </c>
      <c r="C15" s="112"/>
      <c r="D15" s="112"/>
      <c r="E15" s="112"/>
      <c r="F15" s="112"/>
      <c r="G15" s="112"/>
      <c r="H15" s="112"/>
    </row>
    <row r="16" spans="1:8" x14ac:dyDescent="0.25">
      <c r="A16" s="113" t="s">
        <v>77</v>
      </c>
      <c r="B16" s="112">
        <v>3549</v>
      </c>
      <c r="C16" s="112"/>
      <c r="D16" s="112"/>
      <c r="E16" s="112"/>
      <c r="F16" s="112"/>
      <c r="G16" s="112"/>
      <c r="H16" s="112"/>
    </row>
    <row r="17" spans="1:8" x14ac:dyDescent="0.25">
      <c r="A17" s="115" t="s">
        <v>79</v>
      </c>
      <c r="B17" s="116">
        <v>18189</v>
      </c>
      <c r="C17" s="116"/>
      <c r="D17" s="116"/>
      <c r="E17" s="116"/>
      <c r="F17" s="116"/>
      <c r="G17" s="116">
        <v>650.65</v>
      </c>
      <c r="H17" s="112"/>
    </row>
    <row r="18" spans="1:8" x14ac:dyDescent="0.25">
      <c r="A18" s="105"/>
      <c r="B18" s="106"/>
      <c r="C18" s="106"/>
      <c r="D18" s="106"/>
      <c r="E18" s="106"/>
      <c r="F18" s="106"/>
      <c r="G18" s="106"/>
      <c r="H18" s="106"/>
    </row>
    <row r="19" spans="1:8" x14ac:dyDescent="0.25">
      <c r="H19" s="102" t="s">
        <v>83</v>
      </c>
    </row>
    <row r="20" spans="1:8" ht="15" customHeight="1" x14ac:dyDescent="0.25">
      <c r="A20" s="210" t="s">
        <v>53</v>
      </c>
      <c r="B20" s="210" t="s">
        <v>54</v>
      </c>
      <c r="C20" s="212" t="s">
        <v>55</v>
      </c>
      <c r="D20" s="212"/>
      <c r="E20" s="212"/>
      <c r="F20" s="212"/>
      <c r="G20" s="210" t="s">
        <v>56</v>
      </c>
      <c r="H20" s="210" t="s">
        <v>57</v>
      </c>
    </row>
    <row r="21" spans="1:8" ht="24" x14ac:dyDescent="0.25">
      <c r="A21" s="211"/>
      <c r="B21" s="211"/>
      <c r="C21" s="139" t="s">
        <v>58</v>
      </c>
      <c r="D21" s="139" t="s">
        <v>59</v>
      </c>
      <c r="E21" s="139" t="s">
        <v>60</v>
      </c>
      <c r="F21" s="139" t="s">
        <v>61</v>
      </c>
      <c r="G21" s="211"/>
      <c r="H21" s="211"/>
    </row>
    <row r="22" spans="1:8" ht="24" x14ac:dyDescent="0.25">
      <c r="A22" s="138" t="s">
        <v>82</v>
      </c>
      <c r="B22" s="137">
        <v>237186</v>
      </c>
      <c r="C22" s="137">
        <v>237186</v>
      </c>
      <c r="D22" s="137"/>
      <c r="E22" s="137"/>
      <c r="F22" s="137"/>
      <c r="G22" s="137">
        <v>459.82</v>
      </c>
      <c r="H22" s="137"/>
    </row>
    <row r="23" spans="1:8" ht="24" x14ac:dyDescent="0.25">
      <c r="A23" s="138" t="s">
        <v>63</v>
      </c>
      <c r="B23" s="137">
        <v>255743</v>
      </c>
      <c r="C23" s="137">
        <v>255743</v>
      </c>
      <c r="D23" s="137"/>
      <c r="E23" s="137"/>
      <c r="F23" s="137"/>
      <c r="G23" s="137">
        <v>650.65</v>
      </c>
      <c r="H23" s="137"/>
    </row>
    <row r="24" spans="1:8" x14ac:dyDescent="0.25">
      <c r="A24" s="138" t="s">
        <v>64</v>
      </c>
      <c r="B24" s="137">
        <v>157026</v>
      </c>
      <c r="C24" s="137"/>
      <c r="D24" s="137"/>
      <c r="E24" s="137"/>
      <c r="F24" s="137"/>
      <c r="G24" s="137"/>
      <c r="H24" s="137"/>
    </row>
    <row r="25" spans="1:8" x14ac:dyDescent="0.25">
      <c r="A25" s="138" t="s">
        <v>65</v>
      </c>
      <c r="B25" s="137">
        <v>31783</v>
      </c>
      <c r="C25" s="137"/>
      <c r="D25" s="137"/>
      <c r="E25" s="137"/>
      <c r="F25" s="137"/>
      <c r="G25" s="137"/>
      <c r="H25" s="137"/>
    </row>
    <row r="26" spans="1:8" x14ac:dyDescent="0.25">
      <c r="A26" s="140" t="s">
        <v>66</v>
      </c>
      <c r="B26" s="141"/>
      <c r="C26" s="141"/>
      <c r="D26" s="141"/>
      <c r="E26" s="141"/>
      <c r="F26" s="141"/>
      <c r="G26" s="141"/>
      <c r="H26" s="137"/>
    </row>
    <row r="27" spans="1:8" ht="24" x14ac:dyDescent="0.25">
      <c r="A27" s="138" t="s">
        <v>84</v>
      </c>
      <c r="B27" s="137">
        <v>444552</v>
      </c>
      <c r="C27" s="137"/>
      <c r="D27" s="137"/>
      <c r="E27" s="137"/>
      <c r="F27" s="137"/>
      <c r="G27" s="137">
        <v>650.65</v>
      </c>
      <c r="H27" s="137"/>
    </row>
    <row r="28" spans="1:8" x14ac:dyDescent="0.25">
      <c r="A28" s="138" t="s">
        <v>70</v>
      </c>
      <c r="B28" s="137">
        <v>444552</v>
      </c>
      <c r="C28" s="137"/>
      <c r="D28" s="137"/>
      <c r="E28" s="137"/>
      <c r="F28" s="137"/>
      <c r="G28" s="137">
        <v>650.65</v>
      </c>
      <c r="H28" s="137"/>
    </row>
    <row r="29" spans="1:8" x14ac:dyDescent="0.25">
      <c r="A29" s="138" t="s">
        <v>71</v>
      </c>
      <c r="B29" s="137"/>
      <c r="C29" s="137"/>
      <c r="D29" s="137"/>
      <c r="E29" s="137"/>
      <c r="F29" s="137"/>
      <c r="G29" s="137"/>
      <c r="H29" s="137"/>
    </row>
    <row r="30" spans="1:8" x14ac:dyDescent="0.25">
      <c r="A30" s="138" t="s">
        <v>74</v>
      </c>
      <c r="B30" s="137">
        <v>255743</v>
      </c>
      <c r="C30" s="137"/>
      <c r="D30" s="137"/>
      <c r="E30" s="137"/>
      <c r="F30" s="137"/>
      <c r="G30" s="137"/>
      <c r="H30" s="137"/>
    </row>
    <row r="31" spans="1:8" x14ac:dyDescent="0.25">
      <c r="A31" s="138" t="s">
        <v>76</v>
      </c>
      <c r="B31" s="137">
        <v>157026</v>
      </c>
      <c r="C31" s="137"/>
      <c r="D31" s="137"/>
      <c r="E31" s="137"/>
      <c r="F31" s="137"/>
      <c r="G31" s="137"/>
      <c r="H31" s="137"/>
    </row>
    <row r="32" spans="1:8" x14ac:dyDescent="0.25">
      <c r="A32" s="138" t="s">
        <v>77</v>
      </c>
      <c r="B32" s="137">
        <v>31783</v>
      </c>
      <c r="C32" s="137"/>
      <c r="D32" s="137"/>
      <c r="E32" s="137"/>
      <c r="F32" s="137"/>
      <c r="G32" s="137"/>
      <c r="H32" s="137"/>
    </row>
    <row r="33" spans="1:8" x14ac:dyDescent="0.25">
      <c r="A33" s="140" t="s">
        <v>79</v>
      </c>
      <c r="B33" s="141">
        <v>444552</v>
      </c>
      <c r="C33" s="141"/>
      <c r="D33" s="141"/>
      <c r="E33" s="141"/>
      <c r="F33" s="141"/>
      <c r="G33" s="141">
        <v>650.65</v>
      </c>
      <c r="H33" s="137"/>
    </row>
  </sheetData>
  <mergeCells count="12">
    <mergeCell ref="H20:H21"/>
    <mergeCell ref="A20:A21"/>
    <mergeCell ref="B20:B21"/>
    <mergeCell ref="C20:F20"/>
    <mergeCell ref="G20:G21"/>
    <mergeCell ref="A1:H1"/>
    <mergeCell ref="A2:H2"/>
    <mergeCell ref="H4:H5"/>
    <mergeCell ref="A4:A5"/>
    <mergeCell ref="B4:B5"/>
    <mergeCell ref="C4:F4"/>
    <mergeCell ref="G4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Мат и Об Зак</vt:lpstr>
      <vt:lpstr>РДЦ (СМР)</vt:lpstr>
      <vt:lpstr>смр</vt:lpstr>
      <vt:lpstr>пнр</vt:lpstr>
      <vt:lpstr>'РДЦ (СМР)'!Заголовки_для_печати</vt:lpstr>
      <vt:lpstr>'РДЦ (СМР)'!Область_печати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2021-07-21T01:38:23Z</dcterms:modified>
</cp:coreProperties>
</file>