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1 Филиал ИЭ_ТЭЦ-11\0_2021\АП в ЭФ ЦК Ремонт помещений_Быт.корпуса ГРАНТ 4 этаж (1725)\1.1. Приложения к заявке\ТЗ, ДВ, график\"/>
    </mc:Choice>
  </mc:AlternateContent>
  <bookViews>
    <workbookView xWindow="-120" yWindow="-120" windowWidth="20730" windowHeight="11760"/>
  </bookViews>
  <sheets>
    <sheet name="РНС" sheetId="2" r:id="rId1"/>
    <sheet name="РДС" sheetId="3" state="hidden" r:id="rId2"/>
  </sheets>
  <definedNames>
    <definedName name="_xlnm.Print_Titles" localSheetId="0">РНС!$12:$12</definedName>
    <definedName name="_xlnm.Print_Area" localSheetId="1">РДС!$A$1:$E$31</definedName>
    <definedName name="_xlnm.Print_Area" localSheetId="0">РНС!$A$1:$D$18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3" l="1"/>
  <c r="G23" i="3" l="1"/>
  <c r="U18" i="3"/>
  <c r="U19" i="3"/>
  <c r="U20" i="3"/>
  <c r="T23" i="3"/>
  <c r="S23" i="3"/>
  <c r="R23" i="3"/>
  <c r="Q23" i="3"/>
  <c r="P23" i="3"/>
  <c r="O23" i="3"/>
  <c r="N23" i="3"/>
  <c r="M23" i="3"/>
  <c r="L23" i="3"/>
  <c r="K23" i="3"/>
  <c r="J23" i="3"/>
  <c r="I23" i="3"/>
  <c r="U17" i="3"/>
  <c r="U23" i="3" l="1"/>
  <c r="E16" i="3"/>
  <c r="H17" i="3"/>
  <c r="D17" i="3" l="1"/>
  <c r="V17" i="3" s="1"/>
  <c r="E17" i="3"/>
  <c r="H18" i="3"/>
  <c r="D18" i="3" l="1"/>
  <c r="V18" i="3" s="1"/>
  <c r="E18" i="3"/>
  <c r="H19" i="3"/>
  <c r="E19" i="3" s="1"/>
  <c r="D19" i="3" l="1"/>
  <c r="V19" i="3" s="1"/>
  <c r="H20" i="3"/>
  <c r="E20" i="3" s="1"/>
  <c r="E23" i="3" s="1"/>
  <c r="H21" i="3" l="1"/>
  <c r="E21" i="3" s="1"/>
  <c r="D20" i="3"/>
  <c r="V20" i="3" l="1"/>
  <c r="V23" i="3" s="1"/>
  <c r="D21" i="3"/>
  <c r="H22" i="3"/>
  <c r="D22" i="3" l="1"/>
  <c r="D23" i="3" s="1"/>
  <c r="E22" i="3"/>
</calcChain>
</file>

<file path=xl/sharedStrings.xml><?xml version="1.0" encoding="utf-8"?>
<sst xmlns="http://schemas.openxmlformats.org/spreadsheetml/2006/main" count="96" uniqueCount="79">
  <si>
    <t>УТВЕРЖДАЮ</t>
  </si>
  <si>
    <t>(ТЭЦ-11)</t>
  </si>
  <si>
    <t>№ п/п</t>
  </si>
  <si>
    <t>Номер сметы</t>
  </si>
  <si>
    <t>Наименование сметы</t>
  </si>
  <si>
    <t>Сметная стоимость без НДС (руб)</t>
  </si>
  <si>
    <t>в том числе материалы, сумма (руб)</t>
  </si>
  <si>
    <t>ВСЕГО</t>
  </si>
  <si>
    <t>Начальник ОППР ТЭЦ-11</t>
  </si>
  <si>
    <t>Инженер ОППР ТЭЦ-11</t>
  </si>
  <si>
    <t>План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</si>
  <si>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</si>
  <si>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</si>
  <si>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</si>
  <si>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</si>
  <si>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</si>
  <si>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</si>
  <si>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</si>
  <si>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</si>
  <si>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</si>
  <si>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</si>
  <si>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</si>
  <si>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</si>
  <si>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</si>
  <si>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ост</t>
  </si>
  <si>
    <t>Н.В. Банникова</t>
  </si>
  <si>
    <t>СОГЛАСОВАНО:</t>
  </si>
  <si>
    <t>УТВЕРЖДАЮ:</t>
  </si>
  <si>
    <t>Итого начальная стоимость</t>
  </si>
  <si>
    <t>Коэффициент конкурсного снижения</t>
  </si>
  <si>
    <t>Всего стоимость работ по результатам выбора подрядчика:</t>
  </si>
  <si>
    <t>Ю.А. Шлапакова</t>
  </si>
  <si>
    <t>Расчёт договорной стоимости работ</t>
  </si>
  <si>
    <t>остаток</t>
  </si>
  <si>
    <t>*НДС по ставке, предусмотренной действующей редакцией НК РФ.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</si>
  <si>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</si>
  <si>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</si>
  <si>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</si>
  <si>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</si>
  <si>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</si>
  <si>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</si>
  <si>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</si>
  <si>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</si>
  <si>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</si>
  <si>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</si>
  <si>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</si>
  <si>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</si>
  <si>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________________К.В. Шуляшкин</t>
  </si>
  <si>
    <t>Директор филиала ПАО</t>
  </si>
  <si>
    <t xml:space="preserve"> "Иркутскэнерго" ТЭЦ-11</t>
  </si>
  <si>
    <t xml:space="preserve"> "___"  ______________ 2020 г.</t>
  </si>
  <si>
    <t>16-01/20</t>
  </si>
  <si>
    <t>16-02/20</t>
  </si>
  <si>
    <t>16-03/20</t>
  </si>
  <si>
    <t>16-04/20</t>
  </si>
  <si>
    <t>16-05/20</t>
  </si>
  <si>
    <t>16-06/20</t>
  </si>
  <si>
    <t>Ремонт фундаментов механизмов к/а ст. № 1 дымососы, шаровые мельницы(устройство деформационных швов)</t>
  </si>
  <si>
    <t xml:space="preserve">Ремонт ж/б  рабочей площадки вокруг скрубберов к/а ст. № 7 отм.+4,000  </t>
  </si>
  <si>
    <t>Ремонт цоколя, отмостки здания ГРУ-6кВ № 1</t>
  </si>
  <si>
    <t>Разборка незадействованных металлоконструкций и ж/б фундаментов ОРУ-220кВ</t>
  </si>
  <si>
    <t>Ремонт отмостки здания насоcной ПХВ</t>
  </si>
  <si>
    <t>Ремонт фундаментов опор ГПП в главном корпусе турбинного цеха</t>
  </si>
  <si>
    <t>Генеральный директор ООО "ТигРА"</t>
  </si>
  <si>
    <t>__________________А.Ю. Гончар</t>
  </si>
  <si>
    <t>"___"_______________2020  г.</t>
  </si>
  <si>
    <t>Выполнение работ по ремонту  фундаментов и отмостки зданий  на филиале ТЭЦ -11 в                             г. Усолье-Сибирское</t>
  </si>
  <si>
    <t xml:space="preserve">Приложение № 4 к договору № 06-20 от "      " ______________ 2020  г </t>
  </si>
  <si>
    <t>Зам. ТД по ремонту ТЭЦ-11</t>
  </si>
  <si>
    <t xml:space="preserve">срок выполнения работы </t>
  </si>
  <si>
    <t>"___" _______________2021 г</t>
  </si>
  <si>
    <t>________________Е.Н. Миронов</t>
  </si>
  <si>
    <t>График выполнения работ</t>
  </si>
  <si>
    <t>Начальник ЦОР ТЭЦ-11</t>
  </si>
  <si>
    <t>с даты заключения договора</t>
  </si>
  <si>
    <t>Заместитель директора филиала - 
технический директор филиала ООО "Байкальская энергетическая компания" ТЭЦ-11</t>
  </si>
  <si>
    <t>В.М. Климков</t>
  </si>
  <si>
    <t>И.В. Больших</t>
  </si>
  <si>
    <t>Выполнение работ по ремонту  помещений бытового корпуса 4 этажа (душевой, тамбура, хозяйственного и бытового помещений и помещения дежурного по этажу), согласно мероприятий по минимизации риска негативного воздействия загрязняющих веществ промышленной площадки ООО "Усольехимпром" на  здоровье работников на филиале ТЭЦ -11 в г. Усолье-Сибирское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</si>
</sst>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00000"/>
    <numFmt numFmtId="166" formatCode="#,##0.00000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FF00"/>
      <name val="Times New Roman"/>
      <family val="1"/>
      <charset val="204"/>
    </font>
    <font>
      <i/>
      <sz val="11"/>
      <color theme="3" tint="0.79998168889431442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i/>
      <sz val="12"/>
      <color theme="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rgb="FF000000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4" fillId="0" borderId="0"/>
    <xf numFmtId="0" fontId="3" fillId="0" borderId="0"/>
    <xf numFmtId="0" fontId="5" fillId="0" borderId="0">
      <alignment vertical="center"/>
    </xf>
    <xf numFmtId="0" fontId="3" fillId="0" borderId="0"/>
    <xf numFmtId="0" fontId="2" fillId="0" borderId="0"/>
    <xf numFmtId="164" fontId="20" fillId="0" borderId="0" applyFont="0" applyFill="0" applyBorder="0" applyAlignment="0" applyProtection="0"/>
    <xf numFmtId="0" fontId="4" fillId="0" borderId="0"/>
    <xf numFmtId="0" fontId="20" fillId="0" borderId="0"/>
    <xf numFmtId="0" fontId="1" fillId="0" borderId="0"/>
  </cellStyleXfs>
  <cellXfs count="113">
    <xf numFmtId="0" fontId="0" fillId="0" borderId="0" xfId="0"/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7" fillId="0" borderId="0" xfId="0" applyFont="1"/>
    <xf numFmtId="0" fontId="7" fillId="0" borderId="0" xfId="0" applyFont="1" applyAlignment="1">
      <alignment vertical="justify"/>
    </xf>
    <xf numFmtId="0" fontId="7" fillId="0" borderId="0" xfId="0" applyFont="1" applyAlignment="1">
      <alignment horizontal="right"/>
    </xf>
    <xf numFmtId="0" fontId="9" fillId="0" borderId="0" xfId="1" applyFont="1"/>
    <xf numFmtId="49" fontId="10" fillId="4" borderId="2" xfId="4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12" fillId="0" borderId="0" xfId="0" applyFont="1"/>
    <xf numFmtId="0" fontId="9" fillId="0" borderId="0" xfId="0" applyFont="1" applyAlignment="1">
      <alignment horizontal="right"/>
    </xf>
    <xf numFmtId="0" fontId="7" fillId="0" borderId="0" xfId="1" applyFont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vertical="justify"/>
    </xf>
    <xf numFmtId="0" fontId="14" fillId="0" borderId="0" xfId="0" applyFont="1" applyFill="1" applyAlignment="1">
      <alignment horizontal="right"/>
    </xf>
    <xf numFmtId="4" fontId="7" fillId="0" borderId="0" xfId="0" applyNumberFormat="1" applyFont="1" applyFill="1" applyBorder="1" applyAlignment="1">
      <alignment vertical="center"/>
    </xf>
    <xf numFmtId="0" fontId="3" fillId="0" borderId="0" xfId="0" applyFont="1"/>
    <xf numFmtId="4" fontId="7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vertical="center"/>
    </xf>
    <xf numFmtId="1" fontId="3" fillId="0" borderId="1" xfId="3" applyNumberFormat="1" applyFont="1" applyFill="1" applyBorder="1" applyAlignment="1">
      <alignment horizontal="center" vertical="center"/>
    </xf>
    <xf numFmtId="1" fontId="3" fillId="3" borderId="1" xfId="3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/>
    </xf>
    <xf numFmtId="0" fontId="22" fillId="0" borderId="0" xfId="0" applyFont="1"/>
    <xf numFmtId="0" fontId="0" fillId="0" borderId="0" xfId="0" applyFont="1"/>
    <xf numFmtId="0" fontId="20" fillId="0" borderId="0" xfId="0" applyFont="1"/>
    <xf numFmtId="0" fontId="8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justify"/>
    </xf>
    <xf numFmtId="0" fontId="7" fillId="5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15" fillId="0" borderId="1" xfId="0" applyFont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vertical="center"/>
    </xf>
    <xf numFmtId="0" fontId="22" fillId="0" borderId="1" xfId="0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>
      <alignment horizontal="center" vertical="center" wrapText="1"/>
    </xf>
    <xf numFmtId="0" fontId="22" fillId="0" borderId="1" xfId="0" applyFont="1" applyBorder="1"/>
    <xf numFmtId="0" fontId="22" fillId="6" borderId="3" xfId="0" applyFont="1" applyFill="1" applyBorder="1" applyAlignment="1">
      <alignment horizontal="center"/>
    </xf>
    <xf numFmtId="0" fontId="16" fillId="6" borderId="4" xfId="0" applyFont="1" applyFill="1" applyBorder="1"/>
    <xf numFmtId="0" fontId="16" fillId="6" borderId="4" xfId="0" applyFont="1" applyFill="1" applyBorder="1" applyAlignment="1">
      <alignment vertical="justify"/>
    </xf>
    <xf numFmtId="3" fontId="16" fillId="7" borderId="4" xfId="0" applyNumberFormat="1" applyFont="1" applyFill="1" applyBorder="1" applyAlignment="1">
      <alignment vertical="center"/>
    </xf>
    <xf numFmtId="0" fontId="24" fillId="0" borderId="0" xfId="0" applyFont="1"/>
    <xf numFmtId="0" fontId="8" fillId="0" borderId="0" xfId="0" applyFont="1"/>
    <xf numFmtId="0" fontId="7" fillId="0" borderId="0" xfId="0" applyFont="1" applyBorder="1" applyAlignment="1">
      <alignment horizontal="left" vertical="top"/>
    </xf>
    <xf numFmtId="0" fontId="12" fillId="0" borderId="0" xfId="0" applyFont="1" applyBorder="1"/>
    <xf numFmtId="0" fontId="7" fillId="0" borderId="0" xfId="0" applyFont="1" applyBorder="1" applyAlignment="1">
      <alignment vertical="justify"/>
    </xf>
    <xf numFmtId="3" fontId="22" fillId="0" borderId="1" xfId="0" applyNumberFormat="1" applyFont="1" applyBorder="1"/>
    <xf numFmtId="0" fontId="22" fillId="0" borderId="0" xfId="0" applyFont="1" applyAlignment="1">
      <alignment horizontal="center" vertical="center" wrapText="1"/>
    </xf>
    <xf numFmtId="4" fontId="16" fillId="7" borderId="4" xfId="0" applyNumberFormat="1" applyFont="1" applyFill="1" applyBorder="1" applyAlignment="1">
      <alignment vertical="center"/>
    </xf>
    <xf numFmtId="165" fontId="22" fillId="0" borderId="1" xfId="0" applyNumberFormat="1" applyFont="1" applyFill="1" applyBorder="1" applyAlignment="1">
      <alignment vertical="center"/>
    </xf>
    <xf numFmtId="0" fontId="26" fillId="0" borderId="0" xfId="0" applyFont="1"/>
    <xf numFmtId="0" fontId="22" fillId="0" borderId="0" xfId="0" applyFont="1" applyAlignment="1">
      <alignment horizontal="right" vertical="top"/>
    </xf>
    <xf numFmtId="0" fontId="25" fillId="0" borderId="0" xfId="0" applyFont="1" applyAlignment="1">
      <alignment horizontal="right"/>
    </xf>
    <xf numFmtId="166" fontId="23" fillId="0" borderId="1" xfId="0" applyNumberFormat="1" applyFont="1" applyFill="1" applyBorder="1" applyAlignment="1">
      <alignment vertical="center"/>
    </xf>
    <xf numFmtId="0" fontId="11" fillId="0" borderId="0" xfId="0" applyFont="1" applyAlignment="1">
      <alignment horizontal="right" vertical="top"/>
    </xf>
    <xf numFmtId="0" fontId="22" fillId="0" borderId="0" xfId="0" applyFont="1" applyAlignment="1">
      <alignment horizontal="left" vertical="top"/>
    </xf>
    <xf numFmtId="0" fontId="27" fillId="0" borderId="0" xfId="0" applyFont="1"/>
    <xf numFmtId="0" fontId="22" fillId="0" borderId="0" xfId="0" applyFont="1" applyAlignment="1">
      <alignment horizontal="center" vertical="top"/>
    </xf>
    <xf numFmtId="0" fontId="22" fillId="0" borderId="0" xfId="0" applyFont="1" applyAlignment="1">
      <alignment vertical="justify"/>
    </xf>
    <xf numFmtId="0" fontId="22" fillId="0" borderId="0" xfId="0" applyFont="1" applyAlignment="1">
      <alignment horizontal="right"/>
    </xf>
    <xf numFmtId="0" fontId="22" fillId="0" borderId="0" xfId="1" applyFont="1"/>
    <xf numFmtId="166" fontId="22" fillId="0" borderId="1" xfId="0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1" fontId="3" fillId="0" borderId="5" xfId="3" applyNumberFormat="1" applyFont="1" applyFill="1" applyBorder="1" applyAlignment="1">
      <alignment horizontal="center" vertical="center"/>
    </xf>
    <xf numFmtId="1" fontId="3" fillId="3" borderId="5" xfId="3" applyNumberFormat="1" applyFont="1" applyFill="1" applyBorder="1" applyAlignment="1">
      <alignment horizontal="center" vertical="center"/>
    </xf>
    <xf numFmtId="0" fontId="22" fillId="0" borderId="5" xfId="0" applyFont="1" applyBorder="1"/>
    <xf numFmtId="3" fontId="22" fillId="0" borderId="5" xfId="0" applyNumberFormat="1" applyFont="1" applyBorder="1"/>
    <xf numFmtId="1" fontId="22" fillId="0" borderId="1" xfId="8" applyNumberFormat="1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left" vertical="top" wrapText="1"/>
    </xf>
    <xf numFmtId="4" fontId="22" fillId="0" borderId="1" xfId="0" applyNumberFormat="1" applyFont="1" applyFill="1" applyBorder="1" applyAlignment="1">
      <alignment vertical="center"/>
    </xf>
    <xf numFmtId="0" fontId="8" fillId="0" borderId="0" xfId="9" applyFont="1" applyBorder="1"/>
    <xf numFmtId="0" fontId="7" fillId="0" borderId="0" xfId="9" applyFont="1" applyFill="1" applyAlignment="1">
      <alignment horizontal="left" vertical="center"/>
    </xf>
    <xf numFmtId="0" fontId="7" fillId="0" borderId="0" xfId="9" applyFont="1"/>
    <xf numFmtId="0" fontId="7" fillId="0" borderId="0" xfId="9" applyFont="1" applyBorder="1" applyAlignment="1">
      <alignment horizontal="left"/>
    </xf>
    <xf numFmtId="166" fontId="7" fillId="0" borderId="0" xfId="0" applyNumberFormat="1" applyFont="1"/>
    <xf numFmtId="3" fontId="3" fillId="0" borderId="1" xfId="3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center" wrapText="1"/>
    </xf>
    <xf numFmtId="14" fontId="22" fillId="3" borderId="1" xfId="5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22" fillId="0" borderId="0" xfId="0" applyFont="1" applyBorder="1"/>
    <xf numFmtId="0" fontId="31" fillId="0" borderId="0" xfId="1" applyFont="1"/>
    <xf numFmtId="0" fontId="22" fillId="0" borderId="0" xfId="1" applyFont="1" applyAlignment="1">
      <alignment horizontal="right"/>
    </xf>
    <xf numFmtId="0" fontId="31" fillId="0" borderId="0" xfId="0" applyFont="1" applyAlignment="1">
      <alignment horizontal="left"/>
    </xf>
    <xf numFmtId="0" fontId="32" fillId="0" borderId="0" xfId="1" applyFont="1"/>
    <xf numFmtId="0" fontId="32" fillId="0" borderId="0" xfId="0" applyFont="1" applyAlignment="1">
      <alignment horizontal="right"/>
    </xf>
    <xf numFmtId="0" fontId="33" fillId="2" borderId="1" xfId="0" applyFont="1" applyFill="1" applyBorder="1" applyAlignment="1">
      <alignment horizontal="center" vertical="center" wrapText="1"/>
    </xf>
    <xf numFmtId="3" fontId="30" fillId="0" borderId="1" xfId="3" applyNumberFormat="1" applyFont="1" applyFill="1" applyBorder="1" applyAlignment="1">
      <alignment horizontal="center" vertical="center" wrapText="1"/>
    </xf>
    <xf numFmtId="3" fontId="30" fillId="0" borderId="1" xfId="3" applyNumberFormat="1" applyFont="1" applyFill="1" applyBorder="1" applyAlignment="1">
      <alignment horizontal="center" vertical="center"/>
    </xf>
    <xf numFmtId="4" fontId="22" fillId="0" borderId="0" xfId="0" applyNumberFormat="1" applyFont="1"/>
    <xf numFmtId="0" fontId="22" fillId="0" borderId="8" xfId="0" applyFont="1" applyBorder="1" applyAlignment="1">
      <alignment horizontal="left"/>
    </xf>
    <xf numFmtId="0" fontId="22" fillId="0" borderId="9" xfId="0" applyFont="1" applyBorder="1" applyAlignment="1">
      <alignment horizontal="left"/>
    </xf>
    <xf numFmtId="0" fontId="16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right" wrapText="1"/>
    </xf>
    <xf numFmtId="0" fontId="29" fillId="0" borderId="0" xfId="0" applyFont="1" applyAlignment="1">
      <alignment wrapText="1"/>
    </xf>
    <xf numFmtId="0" fontId="16" fillId="0" borderId="0" xfId="0" quotePrefix="1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1">
    <cellStyle name="Обычный" xfId="0" builtinId="0"/>
    <cellStyle name="Обычный 2" xfId="3"/>
    <cellStyle name="Обычный 2 2" xfId="9"/>
    <cellStyle name="Обычный 3 2" xfId="10"/>
    <cellStyle name="Обычный 4" xfId="6"/>
    <cellStyle name="Обычный 5" xfId="4"/>
    <cellStyle name="Обычный_1, 2-4 кв конкуса 2009 ТЭЦ-11" xfId="5"/>
    <cellStyle name="Обычный_Бланк сметы0" xfId="1"/>
    <cellStyle name="Обычный_ТЭЦ-11" xfId="8"/>
    <cellStyle name="Стиль 1" xfId="2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"/>
  <sheetViews>
    <sheetView tabSelected="1" view="pageBreakPreview" topLeftCell="A4" zoomScaleSheetLayoutView="100" workbookViewId="0">
      <selection activeCell="B14" sqref="B14"/>
    </sheetView>
  </sheetViews>
  <sheetFormatPr defaultColWidth="4.140625" defaultRowHeight="15" x14ac:dyDescent="0.25"/>
  <cols>
    <col min="1" max="1" width="4.140625" style="3"/>
    <col min="2" max="2" width="53.140625" style="4" customWidth="1"/>
    <col min="3" max="4" width="24" style="3" customWidth="1"/>
    <col min="5" max="5" width="13.140625" style="3" hidden="1" customWidth="1"/>
    <col min="6" max="13" width="9.7109375" style="3" hidden="1" customWidth="1"/>
    <col min="14" max="14" width="12.42578125" style="3" hidden="1" customWidth="1"/>
    <col min="15" max="19" width="9.7109375" style="3" hidden="1" customWidth="1"/>
    <col min="20" max="20" width="8.7109375" style="3" customWidth="1"/>
    <col min="21" max="22" width="4.140625" style="3" customWidth="1"/>
    <col min="23" max="16384" width="4.140625" style="3"/>
  </cols>
  <sheetData>
    <row r="1" spans="1:21" s="16" customFormat="1" ht="14.25" hidden="1" customHeight="1" x14ac:dyDescent="0.25">
      <c r="A1" s="15"/>
      <c r="B1" s="17"/>
      <c r="C1" s="17"/>
      <c r="E1" s="18"/>
      <c r="F1" s="18"/>
      <c r="G1" s="18"/>
    </row>
    <row r="2" spans="1:21" ht="18" hidden="1" customHeight="1" x14ac:dyDescent="0.25">
      <c r="A2" s="8"/>
      <c r="C2" s="4"/>
      <c r="D2" s="4"/>
      <c r="E2" s="4"/>
      <c r="F2" s="5"/>
      <c r="G2" s="5"/>
    </row>
    <row r="3" spans="1:21" ht="15.75" hidden="1" customHeight="1" x14ac:dyDescent="0.25">
      <c r="A3" s="8"/>
      <c r="C3" s="4"/>
      <c r="E3" s="9"/>
      <c r="F3" s="9"/>
      <c r="G3" s="9"/>
    </row>
    <row r="4" spans="1:21" ht="15.75" x14ac:dyDescent="0.25">
      <c r="A4" s="91"/>
      <c r="B4" s="92"/>
      <c r="C4" s="30"/>
      <c r="D4" s="68" t="s">
        <v>0</v>
      </c>
      <c r="E4" s="30"/>
      <c r="F4" s="68"/>
      <c r="G4" s="5"/>
    </row>
    <row r="5" spans="1:21" ht="48.75" customHeight="1" x14ac:dyDescent="0.25">
      <c r="A5" s="64"/>
      <c r="B5" s="64"/>
      <c r="C5" s="108" t="s">
        <v>75</v>
      </c>
      <c r="D5" s="109"/>
      <c r="E5" s="30"/>
      <c r="F5" s="30"/>
      <c r="J5" s="10"/>
      <c r="K5" s="11"/>
      <c r="L5" s="11"/>
      <c r="M5" s="11"/>
    </row>
    <row r="6" spans="1:21" ht="30.6" customHeight="1" x14ac:dyDescent="0.25">
      <c r="A6" s="91"/>
      <c r="B6" s="67"/>
      <c r="C6" s="30"/>
      <c r="D6" s="68" t="s">
        <v>71</v>
      </c>
      <c r="E6" s="68"/>
      <c r="F6" s="68"/>
      <c r="G6" s="5"/>
      <c r="J6" s="10"/>
      <c r="K6" s="11"/>
      <c r="L6" s="11"/>
      <c r="M6" s="11"/>
    </row>
    <row r="7" spans="1:21" s="16" customFormat="1" ht="15.75" x14ac:dyDescent="0.25">
      <c r="A7" s="30"/>
      <c r="B7" s="93"/>
      <c r="C7" s="30"/>
      <c r="D7" s="94" t="s">
        <v>70</v>
      </c>
      <c r="E7" s="94"/>
      <c r="F7" s="68"/>
      <c r="G7" s="5"/>
      <c r="J7" s="10"/>
      <c r="K7" s="11"/>
      <c r="L7" s="11"/>
      <c r="M7" s="11"/>
    </row>
    <row r="8" spans="1:21" s="16" customFormat="1" ht="15.75" x14ac:dyDescent="0.25">
      <c r="A8" s="95"/>
      <c r="B8" s="93"/>
      <c r="C8" s="96"/>
      <c r="D8" s="96"/>
      <c r="E8" s="97"/>
      <c r="F8" s="97"/>
      <c r="G8" s="13"/>
    </row>
    <row r="9" spans="1:21" ht="19.5" customHeight="1" x14ac:dyDescent="0.25">
      <c r="A9" s="104" t="s">
        <v>72</v>
      </c>
      <c r="B9" s="104"/>
      <c r="C9" s="104"/>
      <c r="D9" s="104"/>
      <c r="E9" s="30"/>
      <c r="F9" s="30"/>
    </row>
    <row r="10" spans="1:21" ht="19.5" customHeight="1" x14ac:dyDescent="0.25">
      <c r="A10" s="105" t="s">
        <v>1</v>
      </c>
      <c r="B10" s="105"/>
      <c r="C10" s="105"/>
      <c r="D10" s="105"/>
      <c r="E10" s="30"/>
      <c r="F10" s="30"/>
      <c r="J10" s="7"/>
    </row>
    <row r="11" spans="1:21" ht="87.75" customHeight="1" x14ac:dyDescent="0.25">
      <c r="A11" s="86"/>
      <c r="B11" s="110" t="s">
        <v>78</v>
      </c>
      <c r="C11" s="111"/>
      <c r="D11" s="111"/>
      <c r="E11" s="111"/>
      <c r="F11" s="111"/>
    </row>
    <row r="12" spans="1:21" ht="53.25" customHeight="1" x14ac:dyDescent="0.25">
      <c r="A12" s="88" t="s">
        <v>2</v>
      </c>
      <c r="B12" s="88" t="s">
        <v>4</v>
      </c>
      <c r="C12" s="106" t="s">
        <v>69</v>
      </c>
      <c r="D12" s="107"/>
      <c r="E12" s="87" t="s">
        <v>10</v>
      </c>
      <c r="F12" s="98" t="s">
        <v>11</v>
      </c>
      <c r="G12" s="25" t="s">
        <v>12</v>
      </c>
      <c r="H12" s="25" t="s">
        <v>13</v>
      </c>
      <c r="I12" s="26" t="s">
        <v>14</v>
      </c>
      <c r="J12" s="26" t="s">
        <v>15</v>
      </c>
      <c r="K12" s="26" t="s">
        <v>16</v>
      </c>
      <c r="L12" s="27" t="s">
        <v>17</v>
      </c>
      <c r="M12" s="27" t="s">
        <v>18</v>
      </c>
      <c r="N12" s="27" t="s">
        <v>19</v>
      </c>
      <c r="O12" s="1" t="s">
        <v>20</v>
      </c>
      <c r="P12" s="1" t="s">
        <v>21</v>
      </c>
      <c r="Q12" s="1" t="s">
        <v>22</v>
      </c>
      <c r="R12" s="2" t="s">
        <v>23</v>
      </c>
      <c r="S12" s="2" t="s">
        <v>24</v>
      </c>
    </row>
    <row r="13" spans="1:21" ht="141.75" x14ac:dyDescent="0.25">
      <c r="A13" s="88">
        <v>1</v>
      </c>
      <c r="B13" s="89" t="s">
        <v>78</v>
      </c>
      <c r="C13" s="90" t="s">
        <v>74</v>
      </c>
      <c r="D13" s="90">
        <v>44524</v>
      </c>
      <c r="E13" s="99"/>
      <c r="F13" s="100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2"/>
    </row>
    <row r="14" spans="1:21" ht="15.75" x14ac:dyDescent="0.25">
      <c r="A14" s="30"/>
      <c r="B14" s="67"/>
      <c r="C14" s="101"/>
      <c r="D14" s="101"/>
      <c r="E14" s="30"/>
      <c r="F14" s="30"/>
    </row>
    <row r="15" spans="1:21" ht="15.75" x14ac:dyDescent="0.25">
      <c r="A15" s="30"/>
      <c r="B15" s="67"/>
      <c r="C15" s="30"/>
      <c r="D15" s="101"/>
      <c r="E15" s="30"/>
      <c r="F15" s="30"/>
      <c r="U15" s="8"/>
    </row>
    <row r="16" spans="1:21" s="8" customFormat="1" ht="25.5" customHeight="1" x14ac:dyDescent="0.25">
      <c r="A16" s="91"/>
      <c r="B16" s="91" t="s">
        <v>68</v>
      </c>
      <c r="C16" s="102"/>
      <c r="D16" s="91" t="s">
        <v>77</v>
      </c>
      <c r="E16" s="91"/>
      <c r="F16" s="91"/>
    </row>
    <row r="17" spans="1:6" s="8" customFormat="1" ht="25.5" customHeight="1" x14ac:dyDescent="0.25">
      <c r="A17" s="91"/>
      <c r="B17" s="91" t="s">
        <v>73</v>
      </c>
      <c r="C17" s="103"/>
      <c r="D17" s="91" t="s">
        <v>76</v>
      </c>
      <c r="E17" s="91"/>
      <c r="F17" s="91"/>
    </row>
    <row r="18" spans="1:6" ht="15.75" x14ac:dyDescent="0.25">
      <c r="A18" s="30"/>
      <c r="B18" s="67"/>
      <c r="C18" s="30"/>
      <c r="D18" s="30"/>
      <c r="E18" s="30"/>
      <c r="F18" s="30"/>
    </row>
  </sheetData>
  <mergeCells count="5">
    <mergeCell ref="A9:D9"/>
    <mergeCell ref="A10:D10"/>
    <mergeCell ref="C12:D12"/>
    <mergeCell ref="C5:D5"/>
    <mergeCell ref="B11:F11"/>
  </mergeCells>
  <pageMargins left="0.78740157480314965" right="0.19685039370078741" top="0.39370078740157483" bottom="0.39370078740157483" header="0.19685039370078741" footer="0.1574803149606299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1"/>
  <sheetViews>
    <sheetView view="pageBreakPreview" zoomScaleSheetLayoutView="100" workbookViewId="0">
      <selection activeCell="AB8" sqref="AB8"/>
    </sheetView>
  </sheetViews>
  <sheetFormatPr defaultRowHeight="12.75" x14ac:dyDescent="0.2"/>
  <cols>
    <col min="1" max="1" width="4.28515625" style="16" customWidth="1"/>
    <col min="2" max="2" width="10.7109375" style="16" customWidth="1"/>
    <col min="3" max="3" width="45" style="17" customWidth="1"/>
    <col min="4" max="5" width="20.140625" style="16" customWidth="1"/>
    <col min="6" max="8" width="20.140625" style="16" hidden="1" customWidth="1"/>
    <col min="9" max="22" width="9.140625" style="16" hidden="1" customWidth="1"/>
    <col min="23" max="23" width="9.140625" style="16" customWidth="1"/>
    <col min="24" max="257" width="9.140625" style="16"/>
    <col min="258" max="258" width="4.28515625" style="16" customWidth="1"/>
    <col min="259" max="259" width="10.7109375" style="16" customWidth="1"/>
    <col min="260" max="260" width="47.5703125" style="16" customWidth="1"/>
    <col min="261" max="261" width="12.7109375" style="16" customWidth="1"/>
    <col min="262" max="262" width="14.28515625" style="16" customWidth="1"/>
    <col min="263" max="263" width="9.140625" style="16" customWidth="1"/>
    <col min="264" max="264" width="16" style="16" customWidth="1"/>
    <col min="265" max="513" width="9.140625" style="16"/>
    <col min="514" max="514" width="4.28515625" style="16" customWidth="1"/>
    <col min="515" max="515" width="10.7109375" style="16" customWidth="1"/>
    <col min="516" max="516" width="47.5703125" style="16" customWidth="1"/>
    <col min="517" max="517" width="12.7109375" style="16" customWidth="1"/>
    <col min="518" max="518" width="14.28515625" style="16" customWidth="1"/>
    <col min="519" max="519" width="9.140625" style="16" customWidth="1"/>
    <col min="520" max="520" width="16" style="16" customWidth="1"/>
    <col min="521" max="769" width="9.140625" style="16"/>
    <col min="770" max="770" width="4.28515625" style="16" customWidth="1"/>
    <col min="771" max="771" width="10.7109375" style="16" customWidth="1"/>
    <col min="772" max="772" width="47.5703125" style="16" customWidth="1"/>
    <col min="773" max="773" width="12.7109375" style="16" customWidth="1"/>
    <col min="774" max="774" width="14.28515625" style="16" customWidth="1"/>
    <col min="775" max="775" width="9.140625" style="16" customWidth="1"/>
    <col min="776" max="776" width="16" style="16" customWidth="1"/>
    <col min="777" max="1025" width="9.140625" style="16"/>
    <col min="1026" max="1026" width="4.28515625" style="16" customWidth="1"/>
    <col min="1027" max="1027" width="10.7109375" style="16" customWidth="1"/>
    <col min="1028" max="1028" width="47.5703125" style="16" customWidth="1"/>
    <col min="1029" max="1029" width="12.7109375" style="16" customWidth="1"/>
    <col min="1030" max="1030" width="14.28515625" style="16" customWidth="1"/>
    <col min="1031" max="1031" width="9.140625" style="16" customWidth="1"/>
    <col min="1032" max="1032" width="16" style="16" customWidth="1"/>
    <col min="1033" max="1281" width="9.140625" style="16"/>
    <col min="1282" max="1282" width="4.28515625" style="16" customWidth="1"/>
    <col min="1283" max="1283" width="10.7109375" style="16" customWidth="1"/>
    <col min="1284" max="1284" width="47.5703125" style="16" customWidth="1"/>
    <col min="1285" max="1285" width="12.7109375" style="16" customWidth="1"/>
    <col min="1286" max="1286" width="14.28515625" style="16" customWidth="1"/>
    <col min="1287" max="1287" width="9.140625" style="16" customWidth="1"/>
    <col min="1288" max="1288" width="16" style="16" customWidth="1"/>
    <col min="1289" max="1537" width="9.140625" style="16"/>
    <col min="1538" max="1538" width="4.28515625" style="16" customWidth="1"/>
    <col min="1539" max="1539" width="10.7109375" style="16" customWidth="1"/>
    <col min="1540" max="1540" width="47.5703125" style="16" customWidth="1"/>
    <col min="1541" max="1541" width="12.7109375" style="16" customWidth="1"/>
    <col min="1542" max="1542" width="14.28515625" style="16" customWidth="1"/>
    <col min="1543" max="1543" width="9.140625" style="16" customWidth="1"/>
    <col min="1544" max="1544" width="16" style="16" customWidth="1"/>
    <col min="1545" max="1793" width="9.140625" style="16"/>
    <col min="1794" max="1794" width="4.28515625" style="16" customWidth="1"/>
    <col min="1795" max="1795" width="10.7109375" style="16" customWidth="1"/>
    <col min="1796" max="1796" width="47.5703125" style="16" customWidth="1"/>
    <col min="1797" max="1797" width="12.7109375" style="16" customWidth="1"/>
    <col min="1798" max="1798" width="14.28515625" style="16" customWidth="1"/>
    <col min="1799" max="1799" width="9.140625" style="16" customWidth="1"/>
    <col min="1800" max="1800" width="16" style="16" customWidth="1"/>
    <col min="1801" max="2049" width="9.140625" style="16"/>
    <col min="2050" max="2050" width="4.28515625" style="16" customWidth="1"/>
    <col min="2051" max="2051" width="10.7109375" style="16" customWidth="1"/>
    <col min="2052" max="2052" width="47.5703125" style="16" customWidth="1"/>
    <col min="2053" max="2053" width="12.7109375" style="16" customWidth="1"/>
    <col min="2054" max="2054" width="14.28515625" style="16" customWidth="1"/>
    <col min="2055" max="2055" width="9.140625" style="16" customWidth="1"/>
    <col min="2056" max="2056" width="16" style="16" customWidth="1"/>
    <col min="2057" max="2305" width="9.140625" style="16"/>
    <col min="2306" max="2306" width="4.28515625" style="16" customWidth="1"/>
    <col min="2307" max="2307" width="10.7109375" style="16" customWidth="1"/>
    <col min="2308" max="2308" width="47.5703125" style="16" customWidth="1"/>
    <col min="2309" max="2309" width="12.7109375" style="16" customWidth="1"/>
    <col min="2310" max="2310" width="14.28515625" style="16" customWidth="1"/>
    <col min="2311" max="2311" width="9.140625" style="16" customWidth="1"/>
    <col min="2312" max="2312" width="16" style="16" customWidth="1"/>
    <col min="2313" max="2561" width="9.140625" style="16"/>
    <col min="2562" max="2562" width="4.28515625" style="16" customWidth="1"/>
    <col min="2563" max="2563" width="10.7109375" style="16" customWidth="1"/>
    <col min="2564" max="2564" width="47.5703125" style="16" customWidth="1"/>
    <col min="2565" max="2565" width="12.7109375" style="16" customWidth="1"/>
    <col min="2566" max="2566" width="14.28515625" style="16" customWidth="1"/>
    <col min="2567" max="2567" width="9.140625" style="16" customWidth="1"/>
    <col min="2568" max="2568" width="16" style="16" customWidth="1"/>
    <col min="2569" max="2817" width="9.140625" style="16"/>
    <col min="2818" max="2818" width="4.28515625" style="16" customWidth="1"/>
    <col min="2819" max="2819" width="10.7109375" style="16" customWidth="1"/>
    <col min="2820" max="2820" width="47.5703125" style="16" customWidth="1"/>
    <col min="2821" max="2821" width="12.7109375" style="16" customWidth="1"/>
    <col min="2822" max="2822" width="14.28515625" style="16" customWidth="1"/>
    <col min="2823" max="2823" width="9.140625" style="16" customWidth="1"/>
    <col min="2824" max="2824" width="16" style="16" customWidth="1"/>
    <col min="2825" max="3073" width="9.140625" style="16"/>
    <col min="3074" max="3074" width="4.28515625" style="16" customWidth="1"/>
    <col min="3075" max="3075" width="10.7109375" style="16" customWidth="1"/>
    <col min="3076" max="3076" width="47.5703125" style="16" customWidth="1"/>
    <col min="3077" max="3077" width="12.7109375" style="16" customWidth="1"/>
    <col min="3078" max="3078" width="14.28515625" style="16" customWidth="1"/>
    <col min="3079" max="3079" width="9.140625" style="16" customWidth="1"/>
    <col min="3080" max="3080" width="16" style="16" customWidth="1"/>
    <col min="3081" max="3329" width="9.140625" style="16"/>
    <col min="3330" max="3330" width="4.28515625" style="16" customWidth="1"/>
    <col min="3331" max="3331" width="10.7109375" style="16" customWidth="1"/>
    <col min="3332" max="3332" width="47.5703125" style="16" customWidth="1"/>
    <col min="3333" max="3333" width="12.7109375" style="16" customWidth="1"/>
    <col min="3334" max="3334" width="14.28515625" style="16" customWidth="1"/>
    <col min="3335" max="3335" width="9.140625" style="16" customWidth="1"/>
    <col min="3336" max="3336" width="16" style="16" customWidth="1"/>
    <col min="3337" max="3585" width="9.140625" style="16"/>
    <col min="3586" max="3586" width="4.28515625" style="16" customWidth="1"/>
    <col min="3587" max="3587" width="10.7109375" style="16" customWidth="1"/>
    <col min="3588" max="3588" width="47.5703125" style="16" customWidth="1"/>
    <col min="3589" max="3589" width="12.7109375" style="16" customWidth="1"/>
    <col min="3590" max="3590" width="14.28515625" style="16" customWidth="1"/>
    <col min="3591" max="3591" width="9.140625" style="16" customWidth="1"/>
    <col min="3592" max="3592" width="16" style="16" customWidth="1"/>
    <col min="3593" max="3841" width="9.140625" style="16"/>
    <col min="3842" max="3842" width="4.28515625" style="16" customWidth="1"/>
    <col min="3843" max="3843" width="10.7109375" style="16" customWidth="1"/>
    <col min="3844" max="3844" width="47.5703125" style="16" customWidth="1"/>
    <col min="3845" max="3845" width="12.7109375" style="16" customWidth="1"/>
    <col min="3846" max="3846" width="14.28515625" style="16" customWidth="1"/>
    <col min="3847" max="3847" width="9.140625" style="16" customWidth="1"/>
    <col min="3848" max="3848" width="16" style="16" customWidth="1"/>
    <col min="3849" max="4097" width="9.140625" style="16"/>
    <col min="4098" max="4098" width="4.28515625" style="16" customWidth="1"/>
    <col min="4099" max="4099" width="10.7109375" style="16" customWidth="1"/>
    <col min="4100" max="4100" width="47.5703125" style="16" customWidth="1"/>
    <col min="4101" max="4101" width="12.7109375" style="16" customWidth="1"/>
    <col min="4102" max="4102" width="14.28515625" style="16" customWidth="1"/>
    <col min="4103" max="4103" width="9.140625" style="16" customWidth="1"/>
    <col min="4104" max="4104" width="16" style="16" customWidth="1"/>
    <col min="4105" max="4353" width="9.140625" style="16"/>
    <col min="4354" max="4354" width="4.28515625" style="16" customWidth="1"/>
    <col min="4355" max="4355" width="10.7109375" style="16" customWidth="1"/>
    <col min="4356" max="4356" width="47.5703125" style="16" customWidth="1"/>
    <col min="4357" max="4357" width="12.7109375" style="16" customWidth="1"/>
    <col min="4358" max="4358" width="14.28515625" style="16" customWidth="1"/>
    <col min="4359" max="4359" width="9.140625" style="16" customWidth="1"/>
    <col min="4360" max="4360" width="16" style="16" customWidth="1"/>
    <col min="4361" max="4609" width="9.140625" style="16"/>
    <col min="4610" max="4610" width="4.28515625" style="16" customWidth="1"/>
    <col min="4611" max="4611" width="10.7109375" style="16" customWidth="1"/>
    <col min="4612" max="4612" width="47.5703125" style="16" customWidth="1"/>
    <col min="4613" max="4613" width="12.7109375" style="16" customWidth="1"/>
    <col min="4614" max="4614" width="14.28515625" style="16" customWidth="1"/>
    <col min="4615" max="4615" width="9.140625" style="16" customWidth="1"/>
    <col min="4616" max="4616" width="16" style="16" customWidth="1"/>
    <col min="4617" max="4865" width="9.140625" style="16"/>
    <col min="4866" max="4866" width="4.28515625" style="16" customWidth="1"/>
    <col min="4867" max="4867" width="10.7109375" style="16" customWidth="1"/>
    <col min="4868" max="4868" width="47.5703125" style="16" customWidth="1"/>
    <col min="4869" max="4869" width="12.7109375" style="16" customWidth="1"/>
    <col min="4870" max="4870" width="14.28515625" style="16" customWidth="1"/>
    <col min="4871" max="4871" width="9.140625" style="16" customWidth="1"/>
    <col min="4872" max="4872" width="16" style="16" customWidth="1"/>
    <col min="4873" max="5121" width="9.140625" style="16"/>
    <col min="5122" max="5122" width="4.28515625" style="16" customWidth="1"/>
    <col min="5123" max="5123" width="10.7109375" style="16" customWidth="1"/>
    <col min="5124" max="5124" width="47.5703125" style="16" customWidth="1"/>
    <col min="5125" max="5125" width="12.7109375" style="16" customWidth="1"/>
    <col min="5126" max="5126" width="14.28515625" style="16" customWidth="1"/>
    <col min="5127" max="5127" width="9.140625" style="16" customWidth="1"/>
    <col min="5128" max="5128" width="16" style="16" customWidth="1"/>
    <col min="5129" max="5377" width="9.140625" style="16"/>
    <col min="5378" max="5378" width="4.28515625" style="16" customWidth="1"/>
    <col min="5379" max="5379" width="10.7109375" style="16" customWidth="1"/>
    <col min="5380" max="5380" width="47.5703125" style="16" customWidth="1"/>
    <col min="5381" max="5381" width="12.7109375" style="16" customWidth="1"/>
    <col min="5382" max="5382" width="14.28515625" style="16" customWidth="1"/>
    <col min="5383" max="5383" width="9.140625" style="16" customWidth="1"/>
    <col min="5384" max="5384" width="16" style="16" customWidth="1"/>
    <col min="5385" max="5633" width="9.140625" style="16"/>
    <col min="5634" max="5634" width="4.28515625" style="16" customWidth="1"/>
    <col min="5635" max="5635" width="10.7109375" style="16" customWidth="1"/>
    <col min="5636" max="5636" width="47.5703125" style="16" customWidth="1"/>
    <col min="5637" max="5637" width="12.7109375" style="16" customWidth="1"/>
    <col min="5638" max="5638" width="14.28515625" style="16" customWidth="1"/>
    <col min="5639" max="5639" width="9.140625" style="16" customWidth="1"/>
    <col min="5640" max="5640" width="16" style="16" customWidth="1"/>
    <col min="5641" max="5889" width="9.140625" style="16"/>
    <col min="5890" max="5890" width="4.28515625" style="16" customWidth="1"/>
    <col min="5891" max="5891" width="10.7109375" style="16" customWidth="1"/>
    <col min="5892" max="5892" width="47.5703125" style="16" customWidth="1"/>
    <col min="5893" max="5893" width="12.7109375" style="16" customWidth="1"/>
    <col min="5894" max="5894" width="14.28515625" style="16" customWidth="1"/>
    <col min="5895" max="5895" width="9.140625" style="16" customWidth="1"/>
    <col min="5896" max="5896" width="16" style="16" customWidth="1"/>
    <col min="5897" max="6145" width="9.140625" style="16"/>
    <col min="6146" max="6146" width="4.28515625" style="16" customWidth="1"/>
    <col min="6147" max="6147" width="10.7109375" style="16" customWidth="1"/>
    <col min="6148" max="6148" width="47.5703125" style="16" customWidth="1"/>
    <col min="6149" max="6149" width="12.7109375" style="16" customWidth="1"/>
    <col min="6150" max="6150" width="14.28515625" style="16" customWidth="1"/>
    <col min="6151" max="6151" width="9.140625" style="16" customWidth="1"/>
    <col min="6152" max="6152" width="16" style="16" customWidth="1"/>
    <col min="6153" max="6401" width="9.140625" style="16"/>
    <col min="6402" max="6402" width="4.28515625" style="16" customWidth="1"/>
    <col min="6403" max="6403" width="10.7109375" style="16" customWidth="1"/>
    <col min="6404" max="6404" width="47.5703125" style="16" customWidth="1"/>
    <col min="6405" max="6405" width="12.7109375" style="16" customWidth="1"/>
    <col min="6406" max="6406" width="14.28515625" style="16" customWidth="1"/>
    <col min="6407" max="6407" width="9.140625" style="16" customWidth="1"/>
    <col min="6408" max="6408" width="16" style="16" customWidth="1"/>
    <col min="6409" max="6657" width="9.140625" style="16"/>
    <col min="6658" max="6658" width="4.28515625" style="16" customWidth="1"/>
    <col min="6659" max="6659" width="10.7109375" style="16" customWidth="1"/>
    <col min="6660" max="6660" width="47.5703125" style="16" customWidth="1"/>
    <col min="6661" max="6661" width="12.7109375" style="16" customWidth="1"/>
    <col min="6662" max="6662" width="14.28515625" style="16" customWidth="1"/>
    <col min="6663" max="6663" width="9.140625" style="16" customWidth="1"/>
    <col min="6664" max="6664" width="16" style="16" customWidth="1"/>
    <col min="6665" max="6913" width="9.140625" style="16"/>
    <col min="6914" max="6914" width="4.28515625" style="16" customWidth="1"/>
    <col min="6915" max="6915" width="10.7109375" style="16" customWidth="1"/>
    <col min="6916" max="6916" width="47.5703125" style="16" customWidth="1"/>
    <col min="6917" max="6917" width="12.7109375" style="16" customWidth="1"/>
    <col min="6918" max="6918" width="14.28515625" style="16" customWidth="1"/>
    <col min="6919" max="6919" width="9.140625" style="16" customWidth="1"/>
    <col min="6920" max="6920" width="16" style="16" customWidth="1"/>
    <col min="6921" max="7169" width="9.140625" style="16"/>
    <col min="7170" max="7170" width="4.28515625" style="16" customWidth="1"/>
    <col min="7171" max="7171" width="10.7109375" style="16" customWidth="1"/>
    <col min="7172" max="7172" width="47.5703125" style="16" customWidth="1"/>
    <col min="7173" max="7173" width="12.7109375" style="16" customWidth="1"/>
    <col min="7174" max="7174" width="14.28515625" style="16" customWidth="1"/>
    <col min="7175" max="7175" width="9.140625" style="16" customWidth="1"/>
    <col min="7176" max="7176" width="16" style="16" customWidth="1"/>
    <col min="7177" max="7425" width="9.140625" style="16"/>
    <col min="7426" max="7426" width="4.28515625" style="16" customWidth="1"/>
    <col min="7427" max="7427" width="10.7109375" style="16" customWidth="1"/>
    <col min="7428" max="7428" width="47.5703125" style="16" customWidth="1"/>
    <col min="7429" max="7429" width="12.7109375" style="16" customWidth="1"/>
    <col min="7430" max="7430" width="14.28515625" style="16" customWidth="1"/>
    <col min="7431" max="7431" width="9.140625" style="16" customWidth="1"/>
    <col min="7432" max="7432" width="16" style="16" customWidth="1"/>
    <col min="7433" max="7681" width="9.140625" style="16"/>
    <col min="7682" max="7682" width="4.28515625" style="16" customWidth="1"/>
    <col min="7683" max="7683" width="10.7109375" style="16" customWidth="1"/>
    <col min="7684" max="7684" width="47.5703125" style="16" customWidth="1"/>
    <col min="7685" max="7685" width="12.7109375" style="16" customWidth="1"/>
    <col min="7686" max="7686" width="14.28515625" style="16" customWidth="1"/>
    <col min="7687" max="7687" width="9.140625" style="16" customWidth="1"/>
    <col min="7688" max="7688" width="16" style="16" customWidth="1"/>
    <col min="7689" max="7937" width="9.140625" style="16"/>
    <col min="7938" max="7938" width="4.28515625" style="16" customWidth="1"/>
    <col min="7939" max="7939" width="10.7109375" style="16" customWidth="1"/>
    <col min="7940" max="7940" width="47.5703125" style="16" customWidth="1"/>
    <col min="7941" max="7941" width="12.7109375" style="16" customWidth="1"/>
    <col min="7942" max="7942" width="14.28515625" style="16" customWidth="1"/>
    <col min="7943" max="7943" width="9.140625" style="16" customWidth="1"/>
    <col min="7944" max="7944" width="16" style="16" customWidth="1"/>
    <col min="7945" max="8193" width="9.140625" style="16"/>
    <col min="8194" max="8194" width="4.28515625" style="16" customWidth="1"/>
    <col min="8195" max="8195" width="10.7109375" style="16" customWidth="1"/>
    <col min="8196" max="8196" width="47.5703125" style="16" customWidth="1"/>
    <col min="8197" max="8197" width="12.7109375" style="16" customWidth="1"/>
    <col min="8198" max="8198" width="14.28515625" style="16" customWidth="1"/>
    <col min="8199" max="8199" width="9.140625" style="16" customWidth="1"/>
    <col min="8200" max="8200" width="16" style="16" customWidth="1"/>
    <col min="8201" max="8449" width="9.140625" style="16"/>
    <col min="8450" max="8450" width="4.28515625" style="16" customWidth="1"/>
    <col min="8451" max="8451" width="10.7109375" style="16" customWidth="1"/>
    <col min="8452" max="8452" width="47.5703125" style="16" customWidth="1"/>
    <col min="8453" max="8453" width="12.7109375" style="16" customWidth="1"/>
    <col min="8454" max="8454" width="14.28515625" style="16" customWidth="1"/>
    <col min="8455" max="8455" width="9.140625" style="16" customWidth="1"/>
    <col min="8456" max="8456" width="16" style="16" customWidth="1"/>
    <col min="8457" max="8705" width="9.140625" style="16"/>
    <col min="8706" max="8706" width="4.28515625" style="16" customWidth="1"/>
    <col min="8707" max="8707" width="10.7109375" style="16" customWidth="1"/>
    <col min="8708" max="8708" width="47.5703125" style="16" customWidth="1"/>
    <col min="8709" max="8709" width="12.7109375" style="16" customWidth="1"/>
    <col min="8710" max="8710" width="14.28515625" style="16" customWidth="1"/>
    <col min="8711" max="8711" width="9.140625" style="16" customWidth="1"/>
    <col min="8712" max="8712" width="16" style="16" customWidth="1"/>
    <col min="8713" max="8961" width="9.140625" style="16"/>
    <col min="8962" max="8962" width="4.28515625" style="16" customWidth="1"/>
    <col min="8963" max="8963" width="10.7109375" style="16" customWidth="1"/>
    <col min="8964" max="8964" width="47.5703125" style="16" customWidth="1"/>
    <col min="8965" max="8965" width="12.7109375" style="16" customWidth="1"/>
    <col min="8966" max="8966" width="14.28515625" style="16" customWidth="1"/>
    <col min="8967" max="8967" width="9.140625" style="16" customWidth="1"/>
    <col min="8968" max="8968" width="16" style="16" customWidth="1"/>
    <col min="8969" max="9217" width="9.140625" style="16"/>
    <col min="9218" max="9218" width="4.28515625" style="16" customWidth="1"/>
    <col min="9219" max="9219" width="10.7109375" style="16" customWidth="1"/>
    <col min="9220" max="9220" width="47.5703125" style="16" customWidth="1"/>
    <col min="9221" max="9221" width="12.7109375" style="16" customWidth="1"/>
    <col min="9222" max="9222" width="14.28515625" style="16" customWidth="1"/>
    <col min="9223" max="9223" width="9.140625" style="16" customWidth="1"/>
    <col min="9224" max="9224" width="16" style="16" customWidth="1"/>
    <col min="9225" max="9473" width="9.140625" style="16"/>
    <col min="9474" max="9474" width="4.28515625" style="16" customWidth="1"/>
    <col min="9475" max="9475" width="10.7109375" style="16" customWidth="1"/>
    <col min="9476" max="9476" width="47.5703125" style="16" customWidth="1"/>
    <col min="9477" max="9477" width="12.7109375" style="16" customWidth="1"/>
    <col min="9478" max="9478" width="14.28515625" style="16" customWidth="1"/>
    <col min="9479" max="9479" width="9.140625" style="16" customWidth="1"/>
    <col min="9480" max="9480" width="16" style="16" customWidth="1"/>
    <col min="9481" max="9729" width="9.140625" style="16"/>
    <col min="9730" max="9730" width="4.28515625" style="16" customWidth="1"/>
    <col min="9731" max="9731" width="10.7109375" style="16" customWidth="1"/>
    <col min="9732" max="9732" width="47.5703125" style="16" customWidth="1"/>
    <col min="9733" max="9733" width="12.7109375" style="16" customWidth="1"/>
    <col min="9734" max="9734" width="14.28515625" style="16" customWidth="1"/>
    <col min="9735" max="9735" width="9.140625" style="16" customWidth="1"/>
    <col min="9736" max="9736" width="16" style="16" customWidth="1"/>
    <col min="9737" max="9985" width="9.140625" style="16"/>
    <col min="9986" max="9986" width="4.28515625" style="16" customWidth="1"/>
    <col min="9987" max="9987" width="10.7109375" style="16" customWidth="1"/>
    <col min="9988" max="9988" width="47.5703125" style="16" customWidth="1"/>
    <col min="9989" max="9989" width="12.7109375" style="16" customWidth="1"/>
    <col min="9990" max="9990" width="14.28515625" style="16" customWidth="1"/>
    <col min="9991" max="9991" width="9.140625" style="16" customWidth="1"/>
    <col min="9992" max="9992" width="16" style="16" customWidth="1"/>
    <col min="9993" max="10241" width="9.140625" style="16"/>
    <col min="10242" max="10242" width="4.28515625" style="16" customWidth="1"/>
    <col min="10243" max="10243" width="10.7109375" style="16" customWidth="1"/>
    <col min="10244" max="10244" width="47.5703125" style="16" customWidth="1"/>
    <col min="10245" max="10245" width="12.7109375" style="16" customWidth="1"/>
    <col min="10246" max="10246" width="14.28515625" style="16" customWidth="1"/>
    <col min="10247" max="10247" width="9.140625" style="16" customWidth="1"/>
    <col min="10248" max="10248" width="16" style="16" customWidth="1"/>
    <col min="10249" max="10497" width="9.140625" style="16"/>
    <col min="10498" max="10498" width="4.28515625" style="16" customWidth="1"/>
    <col min="10499" max="10499" width="10.7109375" style="16" customWidth="1"/>
    <col min="10500" max="10500" width="47.5703125" style="16" customWidth="1"/>
    <col min="10501" max="10501" width="12.7109375" style="16" customWidth="1"/>
    <col min="10502" max="10502" width="14.28515625" style="16" customWidth="1"/>
    <col min="10503" max="10503" width="9.140625" style="16" customWidth="1"/>
    <col min="10504" max="10504" width="16" style="16" customWidth="1"/>
    <col min="10505" max="10753" width="9.140625" style="16"/>
    <col min="10754" max="10754" width="4.28515625" style="16" customWidth="1"/>
    <col min="10755" max="10755" width="10.7109375" style="16" customWidth="1"/>
    <col min="10756" max="10756" width="47.5703125" style="16" customWidth="1"/>
    <col min="10757" max="10757" width="12.7109375" style="16" customWidth="1"/>
    <col min="10758" max="10758" width="14.28515625" style="16" customWidth="1"/>
    <col min="10759" max="10759" width="9.140625" style="16" customWidth="1"/>
    <col min="10760" max="10760" width="16" style="16" customWidth="1"/>
    <col min="10761" max="11009" width="9.140625" style="16"/>
    <col min="11010" max="11010" width="4.28515625" style="16" customWidth="1"/>
    <col min="11011" max="11011" width="10.7109375" style="16" customWidth="1"/>
    <col min="11012" max="11012" width="47.5703125" style="16" customWidth="1"/>
    <col min="11013" max="11013" width="12.7109375" style="16" customWidth="1"/>
    <col min="11014" max="11014" width="14.28515625" style="16" customWidth="1"/>
    <col min="11015" max="11015" width="9.140625" style="16" customWidth="1"/>
    <col min="11016" max="11016" width="16" style="16" customWidth="1"/>
    <col min="11017" max="11265" width="9.140625" style="16"/>
    <col min="11266" max="11266" width="4.28515625" style="16" customWidth="1"/>
    <col min="11267" max="11267" width="10.7109375" style="16" customWidth="1"/>
    <col min="11268" max="11268" width="47.5703125" style="16" customWidth="1"/>
    <col min="11269" max="11269" width="12.7109375" style="16" customWidth="1"/>
    <col min="11270" max="11270" width="14.28515625" style="16" customWidth="1"/>
    <col min="11271" max="11271" width="9.140625" style="16" customWidth="1"/>
    <col min="11272" max="11272" width="16" style="16" customWidth="1"/>
    <col min="11273" max="11521" width="9.140625" style="16"/>
    <col min="11522" max="11522" width="4.28515625" style="16" customWidth="1"/>
    <col min="11523" max="11523" width="10.7109375" style="16" customWidth="1"/>
    <col min="11524" max="11524" width="47.5703125" style="16" customWidth="1"/>
    <col min="11525" max="11525" width="12.7109375" style="16" customWidth="1"/>
    <col min="11526" max="11526" width="14.28515625" style="16" customWidth="1"/>
    <col min="11527" max="11527" width="9.140625" style="16" customWidth="1"/>
    <col min="11528" max="11528" width="16" style="16" customWidth="1"/>
    <col min="11529" max="11777" width="9.140625" style="16"/>
    <col min="11778" max="11778" width="4.28515625" style="16" customWidth="1"/>
    <col min="11779" max="11779" width="10.7109375" style="16" customWidth="1"/>
    <col min="11780" max="11780" width="47.5703125" style="16" customWidth="1"/>
    <col min="11781" max="11781" width="12.7109375" style="16" customWidth="1"/>
    <col min="11782" max="11782" width="14.28515625" style="16" customWidth="1"/>
    <col min="11783" max="11783" width="9.140625" style="16" customWidth="1"/>
    <col min="11784" max="11784" width="16" style="16" customWidth="1"/>
    <col min="11785" max="12033" width="9.140625" style="16"/>
    <col min="12034" max="12034" width="4.28515625" style="16" customWidth="1"/>
    <col min="12035" max="12035" width="10.7109375" style="16" customWidth="1"/>
    <col min="12036" max="12036" width="47.5703125" style="16" customWidth="1"/>
    <col min="12037" max="12037" width="12.7109375" style="16" customWidth="1"/>
    <col min="12038" max="12038" width="14.28515625" style="16" customWidth="1"/>
    <col min="12039" max="12039" width="9.140625" style="16" customWidth="1"/>
    <col min="12040" max="12040" width="16" style="16" customWidth="1"/>
    <col min="12041" max="12289" width="9.140625" style="16"/>
    <col min="12290" max="12290" width="4.28515625" style="16" customWidth="1"/>
    <col min="12291" max="12291" width="10.7109375" style="16" customWidth="1"/>
    <col min="12292" max="12292" width="47.5703125" style="16" customWidth="1"/>
    <col min="12293" max="12293" width="12.7109375" style="16" customWidth="1"/>
    <col min="12294" max="12294" width="14.28515625" style="16" customWidth="1"/>
    <col min="12295" max="12295" width="9.140625" style="16" customWidth="1"/>
    <col min="12296" max="12296" width="16" style="16" customWidth="1"/>
    <col min="12297" max="12545" width="9.140625" style="16"/>
    <col min="12546" max="12546" width="4.28515625" style="16" customWidth="1"/>
    <col min="12547" max="12547" width="10.7109375" style="16" customWidth="1"/>
    <col min="12548" max="12548" width="47.5703125" style="16" customWidth="1"/>
    <col min="12549" max="12549" width="12.7109375" style="16" customWidth="1"/>
    <col min="12550" max="12550" width="14.28515625" style="16" customWidth="1"/>
    <col min="12551" max="12551" width="9.140625" style="16" customWidth="1"/>
    <col min="12552" max="12552" width="16" style="16" customWidth="1"/>
    <col min="12553" max="12801" width="9.140625" style="16"/>
    <col min="12802" max="12802" width="4.28515625" style="16" customWidth="1"/>
    <col min="12803" max="12803" width="10.7109375" style="16" customWidth="1"/>
    <col min="12804" max="12804" width="47.5703125" style="16" customWidth="1"/>
    <col min="12805" max="12805" width="12.7109375" style="16" customWidth="1"/>
    <col min="12806" max="12806" width="14.28515625" style="16" customWidth="1"/>
    <col min="12807" max="12807" width="9.140625" style="16" customWidth="1"/>
    <col min="12808" max="12808" width="16" style="16" customWidth="1"/>
    <col min="12809" max="13057" width="9.140625" style="16"/>
    <col min="13058" max="13058" width="4.28515625" style="16" customWidth="1"/>
    <col min="13059" max="13059" width="10.7109375" style="16" customWidth="1"/>
    <col min="13060" max="13060" width="47.5703125" style="16" customWidth="1"/>
    <col min="13061" max="13061" width="12.7109375" style="16" customWidth="1"/>
    <col min="13062" max="13062" width="14.28515625" style="16" customWidth="1"/>
    <col min="13063" max="13063" width="9.140625" style="16" customWidth="1"/>
    <col min="13064" max="13064" width="16" style="16" customWidth="1"/>
    <col min="13065" max="13313" width="9.140625" style="16"/>
    <col min="13314" max="13314" width="4.28515625" style="16" customWidth="1"/>
    <col min="13315" max="13315" width="10.7109375" style="16" customWidth="1"/>
    <col min="13316" max="13316" width="47.5703125" style="16" customWidth="1"/>
    <col min="13317" max="13317" width="12.7109375" style="16" customWidth="1"/>
    <col min="13318" max="13318" width="14.28515625" style="16" customWidth="1"/>
    <col min="13319" max="13319" width="9.140625" style="16" customWidth="1"/>
    <col min="13320" max="13320" width="16" style="16" customWidth="1"/>
    <col min="13321" max="13569" width="9.140625" style="16"/>
    <col min="13570" max="13570" width="4.28515625" style="16" customWidth="1"/>
    <col min="13571" max="13571" width="10.7109375" style="16" customWidth="1"/>
    <col min="13572" max="13572" width="47.5703125" style="16" customWidth="1"/>
    <col min="13573" max="13573" width="12.7109375" style="16" customWidth="1"/>
    <col min="13574" max="13574" width="14.28515625" style="16" customWidth="1"/>
    <col min="13575" max="13575" width="9.140625" style="16" customWidth="1"/>
    <col min="13576" max="13576" width="16" style="16" customWidth="1"/>
    <col min="13577" max="13825" width="9.140625" style="16"/>
    <col min="13826" max="13826" width="4.28515625" style="16" customWidth="1"/>
    <col min="13827" max="13827" width="10.7109375" style="16" customWidth="1"/>
    <col min="13828" max="13828" width="47.5703125" style="16" customWidth="1"/>
    <col min="13829" max="13829" width="12.7109375" style="16" customWidth="1"/>
    <col min="13830" max="13830" width="14.28515625" style="16" customWidth="1"/>
    <col min="13831" max="13831" width="9.140625" style="16" customWidth="1"/>
    <col min="13832" max="13832" width="16" style="16" customWidth="1"/>
    <col min="13833" max="14081" width="9.140625" style="16"/>
    <col min="14082" max="14082" width="4.28515625" style="16" customWidth="1"/>
    <col min="14083" max="14083" width="10.7109375" style="16" customWidth="1"/>
    <col min="14084" max="14084" width="47.5703125" style="16" customWidth="1"/>
    <col min="14085" max="14085" width="12.7109375" style="16" customWidth="1"/>
    <col min="14086" max="14086" width="14.28515625" style="16" customWidth="1"/>
    <col min="14087" max="14087" width="9.140625" style="16" customWidth="1"/>
    <col min="14088" max="14088" width="16" style="16" customWidth="1"/>
    <col min="14089" max="14337" width="9.140625" style="16"/>
    <col min="14338" max="14338" width="4.28515625" style="16" customWidth="1"/>
    <col min="14339" max="14339" width="10.7109375" style="16" customWidth="1"/>
    <col min="14340" max="14340" width="47.5703125" style="16" customWidth="1"/>
    <col min="14341" max="14341" width="12.7109375" style="16" customWidth="1"/>
    <col min="14342" max="14342" width="14.28515625" style="16" customWidth="1"/>
    <col min="14343" max="14343" width="9.140625" style="16" customWidth="1"/>
    <col min="14344" max="14344" width="16" style="16" customWidth="1"/>
    <col min="14345" max="14593" width="9.140625" style="16"/>
    <col min="14594" max="14594" width="4.28515625" style="16" customWidth="1"/>
    <col min="14595" max="14595" width="10.7109375" style="16" customWidth="1"/>
    <col min="14596" max="14596" width="47.5703125" style="16" customWidth="1"/>
    <col min="14597" max="14597" width="12.7109375" style="16" customWidth="1"/>
    <col min="14598" max="14598" width="14.28515625" style="16" customWidth="1"/>
    <col min="14599" max="14599" width="9.140625" style="16" customWidth="1"/>
    <col min="14600" max="14600" width="16" style="16" customWidth="1"/>
    <col min="14601" max="14849" width="9.140625" style="16"/>
    <col min="14850" max="14850" width="4.28515625" style="16" customWidth="1"/>
    <col min="14851" max="14851" width="10.7109375" style="16" customWidth="1"/>
    <col min="14852" max="14852" width="47.5703125" style="16" customWidth="1"/>
    <col min="14853" max="14853" width="12.7109375" style="16" customWidth="1"/>
    <col min="14854" max="14854" width="14.28515625" style="16" customWidth="1"/>
    <col min="14855" max="14855" width="9.140625" style="16" customWidth="1"/>
    <col min="14856" max="14856" width="16" style="16" customWidth="1"/>
    <col min="14857" max="15105" width="9.140625" style="16"/>
    <col min="15106" max="15106" width="4.28515625" style="16" customWidth="1"/>
    <col min="15107" max="15107" width="10.7109375" style="16" customWidth="1"/>
    <col min="15108" max="15108" width="47.5703125" style="16" customWidth="1"/>
    <col min="15109" max="15109" width="12.7109375" style="16" customWidth="1"/>
    <col min="15110" max="15110" width="14.28515625" style="16" customWidth="1"/>
    <col min="15111" max="15111" width="9.140625" style="16" customWidth="1"/>
    <col min="15112" max="15112" width="16" style="16" customWidth="1"/>
    <col min="15113" max="15361" width="9.140625" style="16"/>
    <col min="15362" max="15362" width="4.28515625" style="16" customWidth="1"/>
    <col min="15363" max="15363" width="10.7109375" style="16" customWidth="1"/>
    <col min="15364" max="15364" width="47.5703125" style="16" customWidth="1"/>
    <col min="15365" max="15365" width="12.7109375" style="16" customWidth="1"/>
    <col min="15366" max="15366" width="14.28515625" style="16" customWidth="1"/>
    <col min="15367" max="15367" width="9.140625" style="16" customWidth="1"/>
    <col min="15368" max="15368" width="16" style="16" customWidth="1"/>
    <col min="15369" max="15617" width="9.140625" style="16"/>
    <col min="15618" max="15618" width="4.28515625" style="16" customWidth="1"/>
    <col min="15619" max="15619" width="10.7109375" style="16" customWidth="1"/>
    <col min="15620" max="15620" width="47.5703125" style="16" customWidth="1"/>
    <col min="15621" max="15621" width="12.7109375" style="16" customWidth="1"/>
    <col min="15622" max="15622" width="14.28515625" style="16" customWidth="1"/>
    <col min="15623" max="15623" width="9.140625" style="16" customWidth="1"/>
    <col min="15624" max="15624" width="16" style="16" customWidth="1"/>
    <col min="15625" max="15873" width="9.140625" style="16"/>
    <col min="15874" max="15874" width="4.28515625" style="16" customWidth="1"/>
    <col min="15875" max="15875" width="10.7109375" style="16" customWidth="1"/>
    <col min="15876" max="15876" width="47.5703125" style="16" customWidth="1"/>
    <col min="15877" max="15877" width="12.7109375" style="16" customWidth="1"/>
    <col min="15878" max="15878" width="14.28515625" style="16" customWidth="1"/>
    <col min="15879" max="15879" width="9.140625" style="16" customWidth="1"/>
    <col min="15880" max="15880" width="16" style="16" customWidth="1"/>
    <col min="15881" max="16129" width="9.140625" style="16"/>
    <col min="16130" max="16130" width="4.28515625" style="16" customWidth="1"/>
    <col min="16131" max="16131" width="10.7109375" style="16" customWidth="1"/>
    <col min="16132" max="16132" width="47.5703125" style="16" customWidth="1"/>
    <col min="16133" max="16133" width="12.7109375" style="16" customWidth="1"/>
    <col min="16134" max="16134" width="14.28515625" style="16" customWidth="1"/>
    <col min="16135" max="16135" width="9.140625" style="16" customWidth="1"/>
    <col min="16136" max="16136" width="16" style="16" customWidth="1"/>
    <col min="16137" max="16384" width="9.140625" style="16"/>
  </cols>
  <sheetData>
    <row r="1" spans="1:22" s="3" customFormat="1" ht="15.75" customHeight="1" x14ac:dyDescent="0.25">
      <c r="A1" s="8"/>
      <c r="C1" s="4"/>
      <c r="D1" s="4"/>
    </row>
    <row r="2" spans="1:22" s="3" customFormat="1" ht="15" x14ac:dyDescent="0.25">
      <c r="A2" s="8"/>
      <c r="C2" s="4"/>
      <c r="D2" s="4"/>
      <c r="E2" s="63" t="s">
        <v>67</v>
      </c>
      <c r="F2" s="63"/>
      <c r="G2" s="5"/>
      <c r="H2" s="5"/>
    </row>
    <row r="3" spans="1:22" s="3" customFormat="1" ht="15" x14ac:dyDescent="0.25">
      <c r="A3" s="8"/>
      <c r="C3" s="4"/>
      <c r="D3" s="4"/>
      <c r="G3" s="5"/>
      <c r="H3" s="5"/>
    </row>
    <row r="4" spans="1:22" s="3" customFormat="1" ht="15.75" x14ac:dyDescent="0.25">
      <c r="A4" s="64" t="s">
        <v>26</v>
      </c>
      <c r="B4" s="65"/>
      <c r="C4" s="66"/>
      <c r="D4" s="67"/>
      <c r="E4" s="66" t="s">
        <v>27</v>
      </c>
      <c r="F4" s="66"/>
      <c r="G4" s="5"/>
      <c r="H4" s="5"/>
    </row>
    <row r="5" spans="1:22" s="3" customFormat="1" ht="28.5" customHeight="1" x14ac:dyDescent="0.25">
      <c r="A5" s="80" t="s">
        <v>26</v>
      </c>
      <c r="B5" s="65"/>
      <c r="C5" s="30"/>
      <c r="D5" s="67"/>
      <c r="E5" s="68" t="s">
        <v>48</v>
      </c>
      <c r="F5" s="68"/>
      <c r="G5" s="5"/>
      <c r="H5" s="5"/>
    </row>
    <row r="6" spans="1:22" s="31" customFormat="1" ht="15.75" x14ac:dyDescent="0.25">
      <c r="A6" s="81" t="s">
        <v>63</v>
      </c>
      <c r="B6" s="59"/>
      <c r="C6" s="16"/>
      <c r="D6" s="67"/>
      <c r="E6" s="60" t="s">
        <v>49</v>
      </c>
      <c r="F6" s="60"/>
      <c r="G6" s="14"/>
      <c r="H6" s="14"/>
      <c r="M6" s="3"/>
    </row>
    <row r="7" spans="1:22" s="31" customFormat="1" ht="15.75" x14ac:dyDescent="0.25">
      <c r="A7" s="82" t="s">
        <v>64</v>
      </c>
      <c r="B7" s="65"/>
      <c r="C7" s="66"/>
      <c r="D7" s="67"/>
      <c r="E7" s="61" t="s">
        <v>47</v>
      </c>
      <c r="F7" s="61"/>
      <c r="G7" s="6"/>
      <c r="H7" s="6"/>
      <c r="M7" s="3"/>
    </row>
    <row r="8" spans="1:22" s="31" customFormat="1" ht="15.75" x14ac:dyDescent="0.25">
      <c r="A8" s="83" t="s">
        <v>65</v>
      </c>
      <c r="B8" s="65"/>
      <c r="C8" s="66"/>
      <c r="D8" s="69"/>
      <c r="E8" s="61" t="s">
        <v>50</v>
      </c>
      <c r="F8" s="61"/>
      <c r="G8" s="6"/>
      <c r="H8" s="6"/>
      <c r="M8" s="3"/>
    </row>
    <row r="9" spans="1:22" s="31" customFormat="1" ht="15" x14ac:dyDescent="0.25">
      <c r="C9" s="29"/>
      <c r="D9" s="6"/>
      <c r="E9" s="6"/>
      <c r="F9" s="6"/>
      <c r="G9" s="6"/>
      <c r="H9" s="6"/>
      <c r="M9" s="3"/>
    </row>
    <row r="10" spans="1:22" s="32" customFormat="1" ht="23.25" customHeight="1" x14ac:dyDescent="0.2">
      <c r="A10" s="112" t="s">
        <v>32</v>
      </c>
      <c r="B10" s="112"/>
      <c r="C10" s="112"/>
      <c r="D10" s="112"/>
      <c r="E10" s="112"/>
      <c r="F10" s="71"/>
      <c r="G10" s="33"/>
      <c r="H10" s="33"/>
    </row>
    <row r="11" spans="1:22" s="30" customFormat="1" ht="38.25" customHeight="1" x14ac:dyDescent="0.25">
      <c r="A11" s="105" t="s">
        <v>66</v>
      </c>
      <c r="B11" s="105"/>
      <c r="C11" s="105"/>
      <c r="D11" s="105"/>
      <c r="E11" s="105"/>
      <c r="F11" s="72"/>
      <c r="G11" s="56"/>
      <c r="H11" s="56"/>
    </row>
    <row r="12" spans="1:22" ht="13.5" x14ac:dyDescent="0.2">
      <c r="C12" s="34"/>
    </row>
    <row r="13" spans="1:22" s="3" customFormat="1" ht="57" customHeight="1" x14ac:dyDescent="0.25">
      <c r="A13" s="35" t="s">
        <v>2</v>
      </c>
      <c r="B13" s="35" t="s">
        <v>3</v>
      </c>
      <c r="C13" s="35" t="s">
        <v>4</v>
      </c>
      <c r="D13" s="35" t="s">
        <v>5</v>
      </c>
      <c r="E13" s="35" t="s">
        <v>6</v>
      </c>
      <c r="F13" s="35"/>
      <c r="G13" s="35"/>
      <c r="H13" s="35"/>
      <c r="I13" s="35" t="s">
        <v>11</v>
      </c>
      <c r="J13" s="35" t="s">
        <v>12</v>
      </c>
      <c r="K13" s="35" t="s">
        <v>13</v>
      </c>
      <c r="L13" s="35" t="s">
        <v>14</v>
      </c>
      <c r="M13" s="35" t="s">
        <v>15</v>
      </c>
      <c r="N13" s="35" t="s">
        <v>16</v>
      </c>
      <c r="O13" s="35" t="s">
        <v>17</v>
      </c>
      <c r="P13" s="35" t="s">
        <v>18</v>
      </c>
      <c r="Q13" s="35" t="s">
        <v>19</v>
      </c>
      <c r="R13" s="35" t="s">
        <v>20</v>
      </c>
      <c r="S13" s="35" t="s">
        <v>21</v>
      </c>
      <c r="T13" s="35" t="s">
        <v>22</v>
      </c>
      <c r="U13" s="35" t="s">
        <v>23</v>
      </c>
      <c r="V13" s="35" t="s">
        <v>33</v>
      </c>
    </row>
    <row r="14" spans="1:22" s="20" customFormat="1" ht="15" x14ac:dyDescent="0.2">
      <c r="A14" s="28"/>
      <c r="B14" s="28"/>
      <c r="C14" s="36" t="s">
        <v>28</v>
      </c>
      <c r="D14" s="37">
        <v>1362993</v>
      </c>
      <c r="E14" s="37"/>
      <c r="F14" s="19"/>
      <c r="G14" s="19"/>
      <c r="H14" s="19"/>
    </row>
    <row r="15" spans="1:22" s="20" customFormat="1" ht="15.75" x14ac:dyDescent="0.2">
      <c r="A15" s="28"/>
      <c r="B15" s="28"/>
      <c r="C15" s="28" t="s">
        <v>29</v>
      </c>
      <c r="D15" s="62">
        <f>ROUND(D16/D14,7)</f>
        <v>0.72310640000000004</v>
      </c>
      <c r="E15" s="38"/>
      <c r="F15" s="21"/>
      <c r="G15" s="21"/>
      <c r="H15" s="21"/>
    </row>
    <row r="16" spans="1:22" s="20" customFormat="1" ht="28.5" x14ac:dyDescent="0.2">
      <c r="A16" s="39"/>
      <c r="B16" s="40"/>
      <c r="C16" s="41" t="s">
        <v>30</v>
      </c>
      <c r="D16" s="42">
        <v>985589</v>
      </c>
      <c r="E16" s="42">
        <f>E14</f>
        <v>0</v>
      </c>
      <c r="F16" s="22"/>
      <c r="G16" s="22"/>
      <c r="H16" s="22"/>
      <c r="I16" s="20" t="s">
        <v>35</v>
      </c>
      <c r="J16" s="20" t="s">
        <v>36</v>
      </c>
      <c r="K16" s="20" t="s">
        <v>37</v>
      </c>
      <c r="L16" s="20" t="s">
        <v>38</v>
      </c>
      <c r="M16" s="20" t="s">
        <v>39</v>
      </c>
      <c r="N16" s="20" t="s">
        <v>40</v>
      </c>
      <c r="O16" s="20" t="s">
        <v>41</v>
      </c>
      <c r="P16" s="20" t="s">
        <v>42</v>
      </c>
      <c r="Q16" s="20" t="s">
        <v>43</v>
      </c>
      <c r="R16" s="20" t="s">
        <v>44</v>
      </c>
      <c r="S16" s="20" t="s">
        <v>45</v>
      </c>
      <c r="T16" s="20" t="s">
        <v>46</v>
      </c>
    </row>
    <row r="17" spans="1:22" s="30" customFormat="1" ht="51" customHeight="1" x14ac:dyDescent="0.25">
      <c r="A17" s="43">
        <v>1</v>
      </c>
      <c r="B17" s="44" t="s">
        <v>51</v>
      </c>
      <c r="C17" s="77" t="s">
        <v>57</v>
      </c>
      <c r="D17" s="37">
        <f>ROUND(G17*H17,0)</f>
        <v>126607</v>
      </c>
      <c r="E17" s="79">
        <f>ROUND(F17*H17,0)</f>
        <v>43374</v>
      </c>
      <c r="F17" s="79">
        <v>59983</v>
      </c>
      <c r="G17" s="79">
        <v>175087</v>
      </c>
      <c r="H17" s="70">
        <f>D15</f>
        <v>0.72310640000000004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4"/>
      <c r="U17" s="45">
        <f>SUM(I17:T17)</f>
        <v>0</v>
      </c>
      <c r="V17" s="55">
        <f>D17-U17</f>
        <v>126607</v>
      </c>
    </row>
    <row r="18" spans="1:22" s="30" customFormat="1" ht="31.5" x14ac:dyDescent="0.25">
      <c r="A18" s="43">
        <v>2</v>
      </c>
      <c r="B18" s="44" t="s">
        <v>52</v>
      </c>
      <c r="C18" s="77" t="s">
        <v>58</v>
      </c>
      <c r="D18" s="37">
        <f t="shared" ref="D18:D19" si="0">ROUND(G18*H18,0)</f>
        <v>290694</v>
      </c>
      <c r="E18" s="79">
        <f t="shared" ref="E18:E22" si="1">ROUND(F18*H18,0)</f>
        <v>193406</v>
      </c>
      <c r="F18" s="79">
        <v>267466</v>
      </c>
      <c r="G18" s="79">
        <v>402007</v>
      </c>
      <c r="H18" s="70">
        <f>H17</f>
        <v>0.72310640000000004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4"/>
      <c r="U18" s="45">
        <f t="shared" ref="U18:U20" si="2">SUM(I18:T18)</f>
        <v>0</v>
      </c>
      <c r="V18" s="55">
        <f>D18-U18</f>
        <v>290694</v>
      </c>
    </row>
    <row r="19" spans="1:22" s="30" customFormat="1" ht="31.5" x14ac:dyDescent="0.25">
      <c r="A19" s="43">
        <v>3</v>
      </c>
      <c r="B19" s="44" t="s">
        <v>53</v>
      </c>
      <c r="C19" s="78" t="s">
        <v>59</v>
      </c>
      <c r="D19" s="37">
        <f t="shared" si="0"/>
        <v>283077</v>
      </c>
      <c r="E19" s="79">
        <f t="shared" si="1"/>
        <v>67529</v>
      </c>
      <c r="F19" s="79">
        <v>93387</v>
      </c>
      <c r="G19" s="79">
        <v>391473</v>
      </c>
      <c r="H19" s="70">
        <f>H18</f>
        <v>0.72310640000000004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4"/>
      <c r="U19" s="45">
        <f t="shared" si="2"/>
        <v>0</v>
      </c>
      <c r="V19" s="55">
        <f>D19-U19</f>
        <v>283077</v>
      </c>
    </row>
    <row r="20" spans="1:22" s="30" customFormat="1" ht="47.25" x14ac:dyDescent="0.25">
      <c r="A20" s="43">
        <v>4</v>
      </c>
      <c r="B20" s="44" t="s">
        <v>54</v>
      </c>
      <c r="C20" s="77" t="s">
        <v>60</v>
      </c>
      <c r="D20" s="37">
        <f>ROUND(G20*H20,0)</f>
        <v>107962</v>
      </c>
      <c r="E20" s="79">
        <f t="shared" si="1"/>
        <v>263</v>
      </c>
      <c r="F20" s="79">
        <v>364</v>
      </c>
      <c r="G20" s="79">
        <v>149303</v>
      </c>
      <c r="H20" s="70">
        <f t="shared" ref="H20:H22" si="3">H19</f>
        <v>0.72310640000000004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4"/>
      <c r="U20" s="45">
        <f t="shared" si="2"/>
        <v>0</v>
      </c>
      <c r="V20" s="55">
        <f>D20-U20</f>
        <v>107962</v>
      </c>
    </row>
    <row r="21" spans="1:22" s="30" customFormat="1" ht="15.75" x14ac:dyDescent="0.25">
      <c r="A21" s="43">
        <v>5</v>
      </c>
      <c r="B21" s="44" t="s">
        <v>55</v>
      </c>
      <c r="C21" s="77" t="s">
        <v>61</v>
      </c>
      <c r="D21" s="37">
        <f>ROUND(G21*H21,0)</f>
        <v>86836</v>
      </c>
      <c r="E21" s="79">
        <f t="shared" si="1"/>
        <v>22173</v>
      </c>
      <c r="F21" s="79">
        <v>30663</v>
      </c>
      <c r="G21" s="79">
        <v>120088</v>
      </c>
      <c r="H21" s="70">
        <f t="shared" si="3"/>
        <v>0.72310640000000004</v>
      </c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4"/>
      <c r="U21" s="75"/>
      <c r="V21" s="76"/>
    </row>
    <row r="22" spans="1:22" s="30" customFormat="1" ht="32.25" thickBot="1" x14ac:dyDescent="0.3">
      <c r="A22" s="43">
        <v>6</v>
      </c>
      <c r="B22" s="44" t="s">
        <v>56</v>
      </c>
      <c r="C22" s="77" t="s">
        <v>62</v>
      </c>
      <c r="D22" s="37">
        <f>ROUND(G22*H22,0)-1</f>
        <v>90413</v>
      </c>
      <c r="E22" s="79">
        <f t="shared" si="1"/>
        <v>20703</v>
      </c>
      <c r="F22" s="79">
        <v>28631</v>
      </c>
      <c r="G22" s="79">
        <v>125035</v>
      </c>
      <c r="H22" s="70">
        <f t="shared" si="3"/>
        <v>0.72310640000000004</v>
      </c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4"/>
      <c r="U22" s="75"/>
      <c r="V22" s="76"/>
    </row>
    <row r="23" spans="1:22" s="30" customFormat="1" ht="16.5" thickBot="1" x14ac:dyDescent="0.3">
      <c r="A23" s="46"/>
      <c r="B23" s="47"/>
      <c r="C23" s="48" t="s">
        <v>7</v>
      </c>
      <c r="D23" s="57">
        <f>SUM(D17:D22)</f>
        <v>985589</v>
      </c>
      <c r="E23" s="57">
        <f>SUM(E17:E20)</f>
        <v>304572</v>
      </c>
      <c r="F23" s="57"/>
      <c r="G23" s="49">
        <f>SUM(G17:G20)</f>
        <v>1117870</v>
      </c>
      <c r="H23" s="58"/>
      <c r="I23" s="49">
        <f t="shared" ref="I23:V23" si="4">SUM(I17:I20)</f>
        <v>0</v>
      </c>
      <c r="J23" s="49">
        <f t="shared" si="4"/>
        <v>0</v>
      </c>
      <c r="K23" s="49">
        <f t="shared" si="4"/>
        <v>0</v>
      </c>
      <c r="L23" s="49">
        <f t="shared" si="4"/>
        <v>0</v>
      </c>
      <c r="M23" s="49">
        <f t="shared" si="4"/>
        <v>0</v>
      </c>
      <c r="N23" s="49">
        <f t="shared" si="4"/>
        <v>0</v>
      </c>
      <c r="O23" s="49">
        <f t="shared" si="4"/>
        <v>0</v>
      </c>
      <c r="P23" s="49">
        <f t="shared" si="4"/>
        <v>0</v>
      </c>
      <c r="Q23" s="49">
        <f t="shared" si="4"/>
        <v>0</v>
      </c>
      <c r="R23" s="49">
        <f t="shared" si="4"/>
        <v>0</v>
      </c>
      <c r="S23" s="49">
        <f t="shared" si="4"/>
        <v>0</v>
      </c>
      <c r="T23" s="49">
        <f t="shared" si="4"/>
        <v>0</v>
      </c>
      <c r="U23" s="49">
        <f t="shared" si="4"/>
        <v>0</v>
      </c>
      <c r="V23" s="49">
        <f t="shared" si="4"/>
        <v>808340</v>
      </c>
    </row>
    <row r="24" spans="1:22" s="3" customFormat="1" ht="15" x14ac:dyDescent="0.25">
      <c r="B24" s="50" t="s">
        <v>34</v>
      </c>
      <c r="C24" s="4"/>
    </row>
    <row r="25" spans="1:22" s="3" customFormat="1" ht="15" x14ac:dyDescent="0.25">
      <c r="C25" s="4"/>
    </row>
    <row r="26" spans="1:22" s="3" customFormat="1" ht="15" x14ac:dyDescent="0.25">
      <c r="A26" s="51"/>
      <c r="B26" s="51"/>
      <c r="C26" s="4" t="s">
        <v>8</v>
      </c>
      <c r="D26" s="3" t="s">
        <v>25</v>
      </c>
      <c r="H26" s="84">
        <v>0.72310640000000004</v>
      </c>
    </row>
    <row r="27" spans="1:22" s="3" customFormat="1" ht="15" x14ac:dyDescent="0.25">
      <c r="C27" s="4"/>
    </row>
    <row r="28" spans="1:22" s="3" customFormat="1" ht="15" x14ac:dyDescent="0.25">
      <c r="A28" s="51"/>
      <c r="B28" s="51"/>
      <c r="C28" s="4" t="s">
        <v>9</v>
      </c>
      <c r="D28" s="3" t="s">
        <v>31</v>
      </c>
    </row>
    <row r="29" spans="1:22" s="3" customFormat="1" ht="15" x14ac:dyDescent="0.25">
      <c r="C29" s="4"/>
    </row>
    <row r="30" spans="1:22" s="3" customFormat="1" ht="15" x14ac:dyDescent="0.25">
      <c r="A30" s="51"/>
      <c r="B30" s="51"/>
      <c r="C30" s="52"/>
      <c r="D30" s="53"/>
      <c r="E30" s="12"/>
      <c r="F30" s="12"/>
      <c r="G30" s="12"/>
      <c r="H30" s="12"/>
    </row>
    <row r="31" spans="1:22" ht="15" x14ac:dyDescent="0.25">
      <c r="C31" s="54"/>
      <c r="D31" s="53"/>
      <c r="E31" s="12"/>
      <c r="F31" s="12"/>
      <c r="G31" s="12"/>
      <c r="H31" s="12"/>
    </row>
  </sheetData>
  <mergeCells count="2">
    <mergeCell ref="A11:E11"/>
    <mergeCell ref="A10:E10"/>
  </mergeCells>
  <pageMargins left="0.39370078740157483" right="0.19685039370078741" top="0.19685039370078741" bottom="0.19685039370078741" header="0.19685039370078741" footer="0.15748031496062992"/>
  <pageSetup paperSize="9" scale="99" fitToHeight="2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РНС</vt:lpstr>
      <vt:lpstr>РДС</vt:lpstr>
      <vt:lpstr>РНС!Заголовки_для_печати</vt:lpstr>
      <vt:lpstr>РДС!Область_печати</vt:lpstr>
      <vt:lpstr>РНС!Область_печати</vt:lpstr>
    </vt:vector>
  </TitlesOfParts>
  <Company>УСЦ ЕвроСибЭнерго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Валентина Александровна</dc:creator>
  <cp:lastModifiedBy>admins</cp:lastModifiedBy>
  <cp:lastPrinted>2021-06-16T06:55:08Z</cp:lastPrinted>
  <dcterms:created xsi:type="dcterms:W3CDTF">2017-03-09T02:55:59Z</dcterms:created>
  <dcterms:modified xsi:type="dcterms:W3CDTF">2021-06-21T04:29:47Z</dcterms:modified>
</cp:coreProperties>
</file>