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г.Иркутск. Иркутская область" sheetId="7" r:id="rId1"/>
    <sheet name="г.Усолье Сибирское. " sheetId="8" r:id="rId2"/>
    <sheet name="Аларский район" sheetId="6" r:id="rId3"/>
    <sheet name="Хомутовское МО" sheetId="9" r:id="rId4"/>
    <sheet name="Оёкское МО" sheetId="10" r:id="rId5"/>
    <sheet name="г.Братск. Братский район" sheetId="11" r:id="rId6"/>
  </sheets>
  <definedNames>
    <definedName name="_xlnm.Print_Area" localSheetId="2">'Аларский район'!$A$1:$I$59</definedName>
    <definedName name="_xlnm.Print_Area" localSheetId="5">'г.Братск. Братский район'!$A$1:$I$59</definedName>
    <definedName name="_xlnm.Print_Area" localSheetId="0">'г.Иркутск. Иркутская область'!$A$1:$I$59</definedName>
    <definedName name="_xlnm.Print_Area" localSheetId="1">'г.Усолье Сибирское. '!$A$1:$I$59</definedName>
    <definedName name="_xlnm.Print_Area" localSheetId="4">'Оёкское МО'!$A$1:$I$59</definedName>
    <definedName name="_xlnm.Print_Area" localSheetId="3">'Хомутовское МО'!$A$1:$I$59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1" l="1"/>
  <c r="G57" i="11" s="1"/>
  <c r="C10" i="10"/>
  <c r="G55" i="10" s="1"/>
  <c r="C10" i="9"/>
  <c r="G56" i="9" s="1"/>
  <c r="C10" i="6"/>
  <c r="C10" i="8"/>
  <c r="G57" i="8" s="1"/>
  <c r="C10" i="7"/>
  <c r="H37" i="7" s="1"/>
  <c r="H21" i="10" l="1"/>
  <c r="H29" i="10"/>
  <c r="H37" i="10"/>
  <c r="H45" i="10"/>
  <c r="G57" i="10"/>
  <c r="H16" i="10"/>
  <c r="H24" i="10"/>
  <c r="H32" i="10"/>
  <c r="H40" i="10"/>
  <c r="G52" i="10"/>
  <c r="H17" i="10"/>
  <c r="H25" i="10"/>
  <c r="H33" i="10"/>
  <c r="H41" i="10"/>
  <c r="G53" i="10"/>
  <c r="H20" i="10"/>
  <c r="H36" i="10"/>
  <c r="G56" i="10"/>
  <c r="H28" i="10"/>
  <c r="H44" i="10"/>
  <c r="H15" i="11"/>
  <c r="H18" i="11"/>
  <c r="H22" i="11"/>
  <c r="H26" i="11"/>
  <c r="H30" i="11"/>
  <c r="H34" i="11"/>
  <c r="H38" i="11"/>
  <c r="H42" i="11"/>
  <c r="G50" i="11"/>
  <c r="G54" i="11"/>
  <c r="H19" i="11"/>
  <c r="H23" i="11"/>
  <c r="H27" i="11"/>
  <c r="H31" i="11"/>
  <c r="H35" i="11"/>
  <c r="H39" i="11"/>
  <c r="H43" i="11"/>
  <c r="G51" i="11"/>
  <c r="G55" i="11"/>
  <c r="H16" i="11"/>
  <c r="H20" i="11"/>
  <c r="H24" i="11"/>
  <c r="H28" i="11"/>
  <c r="H32" i="11"/>
  <c r="H36" i="11"/>
  <c r="H40" i="11"/>
  <c r="H44" i="11"/>
  <c r="G52" i="11"/>
  <c r="G56" i="11"/>
  <c r="H17" i="11"/>
  <c r="H21" i="11"/>
  <c r="H25" i="11"/>
  <c r="H29" i="11"/>
  <c r="H33" i="11"/>
  <c r="H37" i="11"/>
  <c r="H41" i="11"/>
  <c r="H45" i="11"/>
  <c r="G53" i="11"/>
  <c r="H18" i="10"/>
  <c r="H22" i="10"/>
  <c r="H26" i="10"/>
  <c r="H30" i="10"/>
  <c r="H34" i="10"/>
  <c r="H38" i="10"/>
  <c r="H42" i="10"/>
  <c r="G50" i="10"/>
  <c r="G54" i="10"/>
  <c r="H15" i="10"/>
  <c r="H19" i="10"/>
  <c r="H23" i="10"/>
  <c r="H27" i="10"/>
  <c r="H31" i="10"/>
  <c r="H35" i="10"/>
  <c r="H39" i="10"/>
  <c r="H43" i="10"/>
  <c r="G51" i="10"/>
  <c r="H18" i="9"/>
  <c r="H22" i="9"/>
  <c r="H26" i="9"/>
  <c r="H30" i="9"/>
  <c r="H34" i="9"/>
  <c r="H38" i="9"/>
  <c r="H42" i="9"/>
  <c r="G50" i="9"/>
  <c r="G54" i="9"/>
  <c r="H15" i="9"/>
  <c r="H19" i="9"/>
  <c r="H23" i="9"/>
  <c r="H27" i="9"/>
  <c r="H31" i="9"/>
  <c r="H35" i="9"/>
  <c r="H39" i="9"/>
  <c r="H43" i="9"/>
  <c r="G51" i="9"/>
  <c r="G55" i="9"/>
  <c r="H17" i="9"/>
  <c r="H21" i="9"/>
  <c r="H25" i="9"/>
  <c r="H29" i="9"/>
  <c r="H33" i="9"/>
  <c r="H37" i="9"/>
  <c r="H41" i="9"/>
  <c r="H45" i="9"/>
  <c r="G53" i="9"/>
  <c r="G57" i="9"/>
  <c r="H16" i="9"/>
  <c r="H20" i="9"/>
  <c r="H24" i="9"/>
  <c r="H28" i="9"/>
  <c r="H32" i="9"/>
  <c r="H36" i="9"/>
  <c r="H40" i="9"/>
  <c r="H44" i="9"/>
  <c r="G52" i="9"/>
  <c r="H18" i="8"/>
  <c r="H22" i="8"/>
  <c r="H30" i="8"/>
  <c r="H38" i="8"/>
  <c r="H42" i="8"/>
  <c r="G54" i="8"/>
  <c r="H19" i="8"/>
  <c r="H27" i="8"/>
  <c r="H35" i="8"/>
  <c r="H43" i="8"/>
  <c r="G55" i="8"/>
  <c r="H16" i="8"/>
  <c r="H20" i="8"/>
  <c r="H24" i="8"/>
  <c r="H28" i="8"/>
  <c r="H32" i="8"/>
  <c r="H36" i="8"/>
  <c r="H40" i="8"/>
  <c r="H44" i="8"/>
  <c r="G52" i="8"/>
  <c r="G56" i="8"/>
  <c r="H26" i="8"/>
  <c r="H34" i="8"/>
  <c r="G50" i="8"/>
  <c r="H15" i="8"/>
  <c r="H23" i="8"/>
  <c r="H31" i="8"/>
  <c r="H39" i="8"/>
  <c r="G51" i="8"/>
  <c r="H17" i="8"/>
  <c r="H21" i="8"/>
  <c r="H25" i="8"/>
  <c r="H29" i="8"/>
  <c r="H33" i="8"/>
  <c r="H37" i="8"/>
  <c r="H41" i="8"/>
  <c r="H45" i="8"/>
  <c r="G53" i="8"/>
  <c r="H18" i="7"/>
  <c r="H22" i="7"/>
  <c r="H26" i="7"/>
  <c r="H30" i="7"/>
  <c r="H34" i="7"/>
  <c r="H38" i="7"/>
  <c r="H42" i="7"/>
  <c r="G50" i="7"/>
  <c r="G54" i="7"/>
  <c r="H15" i="7"/>
  <c r="H19" i="7"/>
  <c r="H23" i="7"/>
  <c r="H27" i="7"/>
  <c r="H31" i="7"/>
  <c r="H35" i="7"/>
  <c r="H39" i="7"/>
  <c r="H43" i="7"/>
  <c r="G51" i="7"/>
  <c r="G55" i="7"/>
  <c r="H17" i="7"/>
  <c r="H21" i="7"/>
  <c r="H25" i="7"/>
  <c r="H29" i="7"/>
  <c r="H33" i="7"/>
  <c r="H41" i="7"/>
  <c r="H45" i="7"/>
  <c r="G53" i="7"/>
  <c r="G57" i="7"/>
  <c r="H16" i="7"/>
  <c r="H20" i="7"/>
  <c r="H24" i="7"/>
  <c r="H28" i="7"/>
  <c r="H32" i="7"/>
  <c r="H36" i="7"/>
  <c r="H40" i="7"/>
  <c r="H44" i="7"/>
  <c r="G52" i="7"/>
  <c r="G56" i="7"/>
  <c r="G53" i="6"/>
  <c r="G50" i="6" l="1"/>
  <c r="H43" i="6"/>
  <c r="H39" i="6"/>
  <c r="H35" i="6"/>
  <c r="H31" i="6"/>
  <c r="H27" i="6"/>
  <c r="H23" i="6"/>
  <c r="H19" i="6"/>
  <c r="G57" i="6"/>
  <c r="H15" i="6"/>
  <c r="H42" i="6"/>
  <c r="H38" i="6"/>
  <c r="H34" i="6"/>
  <c r="H30" i="6"/>
  <c r="H26" i="6"/>
  <c r="H22" i="6"/>
  <c r="H18" i="6"/>
  <c r="G56" i="6"/>
  <c r="G51" i="6"/>
  <c r="H45" i="6"/>
  <c r="H41" i="6"/>
  <c r="H37" i="6"/>
  <c r="H33" i="6"/>
  <c r="H29" i="6"/>
  <c r="H25" i="6"/>
  <c r="H21" i="6"/>
  <c r="H17" i="6"/>
  <c r="G55" i="6"/>
  <c r="G52" i="6"/>
  <c r="H44" i="6"/>
  <c r="H40" i="6"/>
  <c r="H36" i="6"/>
  <c r="H32" i="6"/>
  <c r="H28" i="6"/>
  <c r="H24" i="6"/>
  <c r="H20" i="6"/>
  <c r="H16" i="6"/>
  <c r="G54" i="6"/>
</calcChain>
</file>

<file path=xl/sharedStrings.xml><?xml version="1.0" encoding="utf-8"?>
<sst xmlns="http://schemas.openxmlformats.org/spreadsheetml/2006/main" count="855" uniqueCount="114">
  <si>
    <t>Тип транспортного средства</t>
  </si>
  <si>
    <t>Характеристики</t>
  </si>
  <si>
    <t>г/п (тонн)</t>
  </si>
  <si>
    <t>V м3/ длина м/ стрела м</t>
  </si>
  <si>
    <t>Иркутский район.</t>
  </si>
  <si>
    <t>Хомутовское МО</t>
  </si>
  <si>
    <t>Оекское МО</t>
  </si>
  <si>
    <t>г. Братск, Братский район</t>
  </si>
  <si>
    <t>Полуприцеп тягач на вездеходном шасси</t>
  </si>
  <si>
    <t>полуприцеп</t>
  </si>
  <si>
    <t>до 25</t>
  </si>
  <si>
    <t xml:space="preserve">Автокраны </t>
  </si>
  <si>
    <t>АВТО-колесный (вездеход)</t>
  </si>
  <si>
    <t>до 10</t>
  </si>
  <si>
    <t>стрела 14-24 м</t>
  </si>
  <si>
    <t xml:space="preserve">до 25 </t>
  </si>
  <si>
    <t>стрела 23 м</t>
  </si>
  <si>
    <t>стрела до  38 м</t>
  </si>
  <si>
    <t>До 16 м</t>
  </si>
  <si>
    <t>0,3- 0,8</t>
  </si>
  <si>
    <t>До 25 м</t>
  </si>
  <si>
    <t>До 32 м</t>
  </si>
  <si>
    <t>Кран-Борт (Манипулятор с люлькой)</t>
  </si>
  <si>
    <t>вездеход </t>
  </si>
  <si>
    <t>до 3</t>
  </si>
  <si>
    <t xml:space="preserve"> кран 3тн борт 3,0 м</t>
  </si>
  <si>
    <t xml:space="preserve">до 5 </t>
  </si>
  <si>
    <t xml:space="preserve"> кран 3тн, борт 5 -6 м</t>
  </si>
  <si>
    <t xml:space="preserve">до10 </t>
  </si>
  <si>
    <t xml:space="preserve"> кран 3-5тн, борт 5-7 м</t>
  </si>
  <si>
    <t>Кран-Борт (Манипулятор с люлькой</t>
  </si>
  <si>
    <t>до 12</t>
  </si>
  <si>
    <t xml:space="preserve"> кран 3-7тн,борт 8-9 м</t>
  </si>
  <si>
    <t>до 17</t>
  </si>
  <si>
    <t>кран 5-7 тн, борт  8 -12м</t>
  </si>
  <si>
    <t xml:space="preserve">Грузовик </t>
  </si>
  <si>
    <t>Грузопассажирский с бортовой платформой</t>
  </si>
  <si>
    <t xml:space="preserve">Самосвал </t>
  </si>
  <si>
    <t>До 3 тн</t>
  </si>
  <si>
    <t>Самосвал</t>
  </si>
  <si>
    <t>5-7 м.куб</t>
  </si>
  <si>
    <t>16-18м.куб</t>
  </si>
  <si>
    <t>Бульдозер</t>
  </si>
  <si>
    <t>7т/ 75 л.с</t>
  </si>
  <si>
    <t>14-16т/150-170 л.с</t>
  </si>
  <si>
    <t>Погрузчик фронтальный</t>
  </si>
  <si>
    <t>до 1 тн (молоток)</t>
  </si>
  <si>
    <t>0,4 м 3</t>
  </si>
  <si>
    <t>3-5 тн</t>
  </si>
  <si>
    <t>1,2-1,8 м 3</t>
  </si>
  <si>
    <t>8 тн</t>
  </si>
  <si>
    <t>2,5-2,7 м3</t>
  </si>
  <si>
    <t xml:space="preserve">Погрузчик-Экскаватор </t>
  </si>
  <si>
    <t>5 тн</t>
  </si>
  <si>
    <t>1,4 – 1,8 м3/0,32-0,45 м3  с гидромолотом</t>
  </si>
  <si>
    <t>Экскаватор колёсный</t>
  </si>
  <si>
    <t>до 2 м3+ гидромолот</t>
  </si>
  <si>
    <t>Экскаватор гусеничный</t>
  </si>
  <si>
    <t>Ямобур (вездеход)</t>
  </si>
  <si>
    <t>вездеход</t>
  </si>
  <si>
    <t>дм. шнека до 1200, удлинение 8м, КРАН до 5т (Расценка за установку 1 ж/б опоры)</t>
  </si>
  <si>
    <t>Бетононасос (швинг)</t>
  </si>
  <si>
    <t>Стрела от 20 м. до 32 м.</t>
  </si>
  <si>
    <t xml:space="preserve">Виброкаток </t>
  </si>
  <si>
    <t>До 5 тн</t>
  </si>
  <si>
    <t>До 25 тн</t>
  </si>
  <si>
    <t xml:space="preserve">Компрессор передвижной с двигателем внутреннего сгорания </t>
  </si>
  <si>
    <t xml:space="preserve">С подключением до 4 отбойных молотков </t>
  </si>
  <si>
    <t>Трал</t>
  </si>
  <si>
    <t>раздвижной</t>
  </si>
  <si>
    <t>до 45</t>
  </si>
  <si>
    <t>до 80</t>
  </si>
  <si>
    <t>низкорамный, раздвижной</t>
  </si>
  <si>
    <t xml:space="preserve">Автовышка (с лебедкой)
</t>
  </si>
  <si>
    <t>Экскаватор траншея копатель « БАРА»</t>
  </si>
  <si>
    <t>Позиционное ценовое предложение</t>
  </si>
  <si>
    <t>Предмет договора</t>
  </si>
  <si>
    <t>Фирменное наименование  или ФИО участника закупки</t>
  </si>
  <si>
    <t>ИНН участника закупки</t>
  </si>
  <si>
    <t>КПП участника закупки</t>
  </si>
  <si>
    <t>Усольский район.</t>
  </si>
  <si>
    <t>Аларский район.</t>
  </si>
  <si>
    <t>Место выполнения работ</t>
  </si>
  <si>
    <t>Иркутский район</t>
  </si>
  <si>
    <t>Заявка на участие в закупке №</t>
  </si>
  <si>
    <t>Оказание транспортных услуг специальной техникой ООО "ЕСЭ-И"</t>
  </si>
  <si>
    <t>Цена за 1 рабочий день (без НДС)*</t>
  </si>
  <si>
    <r>
      <t>Цена за 1 рабочий день (без НДС)</t>
    </r>
    <r>
      <rPr>
        <b/>
        <sz val="10"/>
        <color rgb="FFFF0000"/>
        <rFont val="Times New Roman"/>
        <family val="1"/>
        <charset val="204"/>
      </rPr>
      <t>*</t>
    </r>
  </si>
  <si>
    <t>Цена за 1 машино/час</t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</si>
  <si>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0"/>
        <color rgb="FF000000"/>
        <rFont val="Times New Roman"/>
        <family val="1"/>
        <charset val="204"/>
      </rPr>
      <t>Расстояние передислокации и кол-во часов работы в день являются ориентировочными. 
Цена за 1 рабочий день (без НДС) является информационной. Окончательная стоимость работ будет расчитываться на основании действующего прейскуранта компании, действующего на момент подачи заявки с учетом скидки полученной по результатам закупки</t>
    </r>
  </si>
  <si>
    <t>Техника для передвижения, которой потребуется привлечение доп. спец техники</t>
  </si>
  <si>
    <t>до 6 тн</t>
  </si>
  <si>
    <t>до 25 тн</t>
  </si>
  <si>
    <t>Заларинский район</t>
  </si>
  <si>
    <t>Зиминский район</t>
  </si>
  <si>
    <t>Качугский район</t>
  </si>
  <si>
    <t>Шелеховский район</t>
  </si>
  <si>
    <t>Черемховский район</t>
  </si>
  <si>
    <t>Тайшетский район</t>
  </si>
  <si>
    <t>Тулунский район</t>
  </si>
  <si>
    <t>Ангарский район</t>
  </si>
  <si>
    <t>Цена за 1 км/руб</t>
  </si>
  <si>
    <t>г.Усолье-Сибирское. Усольский район</t>
  </si>
  <si>
    <t xml:space="preserve"> </t>
  </si>
  <si>
    <t>Аларский район</t>
  </si>
  <si>
    <t>Оёкское МО</t>
  </si>
  <si>
    <t>г.Братск. Братский район</t>
  </si>
  <si>
    <t>Заполняется обязательно</t>
  </si>
  <si>
    <t>Заполняется обязательно!</t>
  </si>
  <si>
    <t>Ориентировочное расстояние от местонахождения техники до места выполнения работ</t>
  </si>
  <si>
    <t xml:space="preserve">Местонахождение техники участника </t>
  </si>
  <si>
    <t>Местонахождение техники участника</t>
  </si>
  <si>
    <t>Цена за 1 км</t>
  </si>
  <si>
    <t>Ориентировочное кол-во часов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</si>
</sst>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;;"/>
    <numFmt numFmtId="165" formatCode="General&quot; км&quot;"/>
    <numFmt numFmtId="166" formatCode="General&quot; ч.&quot;"/>
    <numFmt numFmtId="167" formatCode="General&quot; рублей&quot;"/>
  </numFmts>
  <fonts count="15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167" fontId="0" fillId="0" borderId="1" xfId="0" applyNumberFormat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0" fillId="0" borderId="0" xfId="0" applyProtection="1"/>
    <xf numFmtId="0" fontId="7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0" fillId="2" borderId="1" xfId="0" applyFont="1" applyFill="1" applyBorder="1" applyAlignment="1" applyProtection="1">
      <alignment horizontal="center" vertical="center" wrapText="1"/>
    </xf>
    <xf numFmtId="167" fontId="0" fillId="0" borderId="1" xfId="0" applyNumberFormat="1" applyBorder="1" applyAlignment="1" applyProtection="1">
      <alignment horizontal="center" vertical="center"/>
      <protection locked="0"/>
    </xf>
    <xf numFmtId="167" fontId="0" fillId="0" borderId="1" xfId="0" applyNumberFormat="1" applyBorder="1" applyAlignment="1" applyProtection="1">
      <alignment horizontal="center"/>
      <protection locked="0"/>
    </xf>
    <xf numFmtId="0" fontId="14" fillId="0" borderId="0" xfId="0" applyFont="1" applyAlignment="1">
      <alignment horizontal="center" vertical="top" wrapText="1"/>
    </xf>
    <xf numFmtId="0" fontId="6" fillId="2" borderId="1" xfId="0" applyFont="1" applyFill="1" applyBorder="1" applyAlignment="1" applyProtection="1">
      <alignment horizontal="left" vertical="center" wrapText="1"/>
    </xf>
    <xf numFmtId="164" fontId="12" fillId="0" borderId="1" xfId="0" applyNumberFormat="1" applyFont="1" applyBorder="1" applyAlignment="1" applyProtection="1">
      <alignment horizontal="left" vertical="center"/>
    </xf>
    <xf numFmtId="164" fontId="9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left" vertical="center"/>
    </xf>
    <xf numFmtId="164" fontId="10" fillId="0" borderId="1" xfId="0" applyNumberFormat="1" applyFont="1" applyBorder="1" applyAlignment="1" applyProtection="1">
      <alignment horizontal="left" vertical="center"/>
      <protection locked="0"/>
    </xf>
    <xf numFmtId="165" fontId="10" fillId="0" borderId="1" xfId="0" applyNumberFormat="1" applyFont="1" applyBorder="1" applyAlignment="1" applyProtection="1">
      <alignment horizontal="left" vertical="center"/>
    </xf>
    <xf numFmtId="166" fontId="10" fillId="0" borderId="1" xfId="0" applyNumberFormat="1" applyFont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left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80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</xdr:row>
      <xdr:rowOff>28575</xdr:rowOff>
    </xdr:from>
    <xdr:to>
      <xdr:col>14</xdr:col>
      <xdr:colOff>514350</xdr:colOff>
      <xdr:row>8</xdr:row>
      <xdr:rowOff>180975</xdr:rowOff>
    </xdr:to>
    <xdr:sp macro="" textlink="">
      <xdr:nvSpPr>
        <xdr:cNvPr id="3" name="Стрелка вправо 2"/>
        <xdr:cNvSpPr/>
      </xdr:nvSpPr>
      <xdr:spPr>
        <a:xfrm rot="10800000">
          <a:off x="7505700" y="1733550"/>
          <a:ext cx="5876925" cy="1524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438149</xdr:colOff>
      <xdr:row>8</xdr:row>
      <xdr:rowOff>9525</xdr:rowOff>
    </xdr:from>
    <xdr:to>
      <xdr:col>14</xdr:col>
      <xdr:colOff>514349</xdr:colOff>
      <xdr:row>8</xdr:row>
      <xdr:rowOff>180975</xdr:rowOff>
    </xdr:to>
    <xdr:sp macro="" textlink="">
      <xdr:nvSpPr>
        <xdr:cNvPr id="2" name="Стрелка вправо 1"/>
        <xdr:cNvSpPr/>
      </xdr:nvSpPr>
      <xdr:spPr>
        <a:xfrm rot="10800000">
          <a:off x="7372349" y="1704975"/>
          <a:ext cx="5000625" cy="171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8</xdr:row>
      <xdr:rowOff>28575</xdr:rowOff>
    </xdr:from>
    <xdr:to>
      <xdr:col>16</xdr:col>
      <xdr:colOff>0</xdr:colOff>
      <xdr:row>8</xdr:row>
      <xdr:rowOff>180975</xdr:rowOff>
    </xdr:to>
    <xdr:sp macro="" textlink="">
      <xdr:nvSpPr>
        <xdr:cNvPr id="2" name="Стрелка вправо 1"/>
        <xdr:cNvSpPr/>
      </xdr:nvSpPr>
      <xdr:spPr>
        <a:xfrm rot="10800000">
          <a:off x="7191375" y="1724025"/>
          <a:ext cx="5876925" cy="1524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8</xdr:row>
      <xdr:rowOff>28575</xdr:rowOff>
    </xdr:from>
    <xdr:to>
      <xdr:col>16</xdr:col>
      <xdr:colOff>28575</xdr:colOff>
      <xdr:row>8</xdr:row>
      <xdr:rowOff>180975</xdr:rowOff>
    </xdr:to>
    <xdr:sp macro="" textlink="">
      <xdr:nvSpPr>
        <xdr:cNvPr id="2" name="Стрелка вправо 1"/>
        <xdr:cNvSpPr/>
      </xdr:nvSpPr>
      <xdr:spPr>
        <a:xfrm rot="10800000">
          <a:off x="7239000" y="1724025"/>
          <a:ext cx="5876925" cy="1524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8</xdr:row>
      <xdr:rowOff>28575</xdr:rowOff>
    </xdr:from>
    <xdr:to>
      <xdr:col>16</xdr:col>
      <xdr:colOff>0</xdr:colOff>
      <xdr:row>8</xdr:row>
      <xdr:rowOff>180975</xdr:rowOff>
    </xdr:to>
    <xdr:sp macro="" textlink="">
      <xdr:nvSpPr>
        <xdr:cNvPr id="2" name="Стрелка вправо 1"/>
        <xdr:cNvSpPr/>
      </xdr:nvSpPr>
      <xdr:spPr>
        <a:xfrm rot="10800000">
          <a:off x="7248525" y="1724025"/>
          <a:ext cx="5876925" cy="1524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8</xdr:row>
      <xdr:rowOff>28575</xdr:rowOff>
    </xdr:from>
    <xdr:to>
      <xdr:col>15</xdr:col>
      <xdr:colOff>542925</xdr:colOff>
      <xdr:row>8</xdr:row>
      <xdr:rowOff>180975</xdr:rowOff>
    </xdr:to>
    <xdr:sp macro="" textlink="">
      <xdr:nvSpPr>
        <xdr:cNvPr id="2" name="Стрелка вправо 1"/>
        <xdr:cNvSpPr/>
      </xdr:nvSpPr>
      <xdr:spPr>
        <a:xfrm rot="10800000">
          <a:off x="7134225" y="1724025"/>
          <a:ext cx="5876925" cy="1524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7%D0%B8%D0%BC%D0%B8%D0%BD%D1%81%D0%BA%D0%B8%D0%B9_%D1%80%D0%B0%D0%B9%D0%BE%D0%BD" TargetMode="External"/><Relationship Id="rId3" Type="http://schemas.openxmlformats.org/officeDocument/2006/relationships/hyperlink" Target="https://ru.wikipedia.org/wiki/%D0%9A%D0%B0%D1%87%D1%83%D0%B3%D1%81%D0%BA%D0%B8%D0%B9_%D1%80%D0%B0%D0%B9%D0%BE%D0%BD" TargetMode="External"/><Relationship Id="rId7" Type="http://schemas.openxmlformats.org/officeDocument/2006/relationships/hyperlink" Target="https://ru.wikipedia.org/wiki/%D0%A2%D1%83%D0%BB%D1%83%D0%BD%D1%81%D0%BA%D0%B8%D0%B9_%D1%80%D0%B0%D0%B9%D0%BE%D0%BD" TargetMode="External"/><Relationship Id="rId2" Type="http://schemas.openxmlformats.org/officeDocument/2006/relationships/hyperlink" Target="https://ru.wikipedia.org/wiki/%D0%97%D0%B8%D0%BC%D0%B8%D0%BD%D1%81%D0%BA%D0%B8%D0%B9_%D1%80%D0%B0%D0%B9%D0%BE%D0%BD" TargetMode="External"/><Relationship Id="rId1" Type="http://schemas.openxmlformats.org/officeDocument/2006/relationships/hyperlink" Target="https://ru.wikipedia.org/wiki/%D0%97%D0%B0%D0%BB%D0%B0%D1%80%D0%B8%D0%BD%D1%81%D0%BA%D0%B8%D0%B9_%D1%80%D0%B0%D0%B9%D0%BE%D0%BD" TargetMode="External"/><Relationship Id="rId6" Type="http://schemas.openxmlformats.org/officeDocument/2006/relationships/hyperlink" Target="https://ru.wikipedia.org/wiki/%D0%A2%D0%B0%D0%B9%D1%88%D0%B5%D1%82%D1%81%D0%BA%D0%B8%D0%B9_%D1%80%D0%B0%D0%B9%D0%BE%D0%BD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ru.wikipedia.org/wiki/%D0%A7%D0%B5%D1%80%D0%B5%D0%BC%D1%85%D0%BE%D0%B2%D1%81%D0%BA%D0%B8%D0%B9_%D1%80%D0%B0%D0%B9%D0%BE%D0%BD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ru.wikipedia.org/wiki/%D0%A8%D0%B5%D0%BB%D0%B5%D1%85%D0%BE%D0%B2%D1%81%D0%BA%D0%B8%D0%B9_%D1%80%D0%B0%D0%B9%D0%BE%D0%BD" TargetMode="External"/><Relationship Id="rId9" Type="http://schemas.openxmlformats.org/officeDocument/2006/relationships/hyperlink" Target="https://ru.wikipedia.org/wiki/%D0%A2%D1%83%D0%BB%D1%83%D0%BD%D1%81%D0%BA%D0%B8%D0%B9_%D1%80%D0%B0%D0%B9%D0%BE%D0%BD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7%D0%B8%D0%BC%D0%B8%D0%BD%D1%81%D0%BA%D0%B8%D0%B9_%D1%80%D0%B0%D0%B9%D0%BE%D0%BD" TargetMode="External"/><Relationship Id="rId13" Type="http://schemas.openxmlformats.org/officeDocument/2006/relationships/hyperlink" Target="https://ru.wikipedia.org/wiki/%D0%A2%D1%83%D0%BB%D1%83%D0%BD%D1%81%D0%BA%D0%B8%D0%B9_%D1%80%D0%B0%D0%B9%D0%BE%D0%BD" TargetMode="External"/><Relationship Id="rId3" Type="http://schemas.openxmlformats.org/officeDocument/2006/relationships/hyperlink" Target="https://ru.wikipedia.org/wiki/%D0%9A%D0%B0%D1%87%D1%83%D0%B3%D1%81%D0%BA%D0%B8%D0%B9_%D1%80%D0%B0%D0%B9%D0%BE%D0%BD" TargetMode="External"/><Relationship Id="rId7" Type="http://schemas.openxmlformats.org/officeDocument/2006/relationships/hyperlink" Target="https://ru.wikipedia.org/wiki/%D0%A2%D1%83%D0%BB%D1%83%D0%BD%D1%81%D0%BA%D0%B8%D0%B9_%D1%80%D0%B0%D0%B9%D0%BE%D0%BD" TargetMode="External"/><Relationship Id="rId12" Type="http://schemas.openxmlformats.org/officeDocument/2006/relationships/hyperlink" Target="https://ru.wikipedia.org/wiki/%D0%A2%D0%B0%D0%B9%D1%88%D0%B5%D1%82%D1%81%D0%BA%D0%B8%D0%B9_%D1%80%D0%B0%D0%B9%D0%BE%D0%BD" TargetMode="External"/><Relationship Id="rId2" Type="http://schemas.openxmlformats.org/officeDocument/2006/relationships/hyperlink" Target="https://ru.wikipedia.org/wiki/%D0%97%D0%B8%D0%BC%D0%B8%D0%BD%D1%81%D0%BA%D0%B8%D0%B9_%D1%80%D0%B0%D0%B9%D0%BE%D0%BD" TargetMode="External"/><Relationship Id="rId1" Type="http://schemas.openxmlformats.org/officeDocument/2006/relationships/hyperlink" Target="https://ru.wikipedia.org/wiki/%D0%97%D0%B0%D0%BB%D0%B0%D1%80%D0%B8%D0%BD%D1%81%D0%BA%D0%B8%D0%B9_%D1%80%D0%B0%D0%B9%D0%BE%D0%BD" TargetMode="External"/><Relationship Id="rId6" Type="http://schemas.openxmlformats.org/officeDocument/2006/relationships/hyperlink" Target="https://ru.wikipedia.org/wiki/%D0%A2%D0%B0%D0%B9%D1%88%D0%B5%D1%82%D1%81%D0%BA%D0%B8%D0%B9_%D1%80%D0%B0%D0%B9%D0%BE%D0%BD" TargetMode="External"/><Relationship Id="rId11" Type="http://schemas.openxmlformats.org/officeDocument/2006/relationships/hyperlink" Target="https://ru.wikipedia.org/wiki/%D0%A7%D0%B5%D1%80%D0%B5%D0%BC%D1%85%D0%BE%D0%B2%D1%81%D0%BA%D0%B8%D0%B9_%D1%80%D0%B0%D0%B9%D0%BE%D0%BD" TargetMode="External"/><Relationship Id="rId5" Type="http://schemas.openxmlformats.org/officeDocument/2006/relationships/hyperlink" Target="https://ru.wikipedia.org/wiki/%D0%A7%D0%B5%D1%80%D0%B5%D0%BC%D1%85%D0%BE%D0%B2%D1%81%D0%BA%D0%B8%D0%B9_%D1%80%D0%B0%D0%B9%D0%BE%D0%BD" TargetMode="External"/><Relationship Id="rId15" Type="http://schemas.openxmlformats.org/officeDocument/2006/relationships/drawing" Target="../drawings/drawing2.xml"/><Relationship Id="rId10" Type="http://schemas.openxmlformats.org/officeDocument/2006/relationships/hyperlink" Target="https://ru.wikipedia.org/wiki/%D0%A8%D0%B5%D0%BB%D0%B5%D1%85%D0%BE%D0%B2%D1%81%D0%BA%D0%B8%D0%B9_%D1%80%D0%B0%D0%B9%D0%BE%D0%BD" TargetMode="External"/><Relationship Id="rId4" Type="http://schemas.openxmlformats.org/officeDocument/2006/relationships/hyperlink" Target="https://ru.wikipedia.org/wiki/%D0%A8%D0%B5%D0%BB%D0%B5%D1%85%D0%BE%D0%B2%D1%81%D0%BA%D0%B8%D0%B9_%D1%80%D0%B0%D0%B9%D0%BE%D0%BD" TargetMode="External"/><Relationship Id="rId9" Type="http://schemas.openxmlformats.org/officeDocument/2006/relationships/hyperlink" Target="https://ru.wikipedia.org/wiki/%D0%9A%D0%B0%D1%87%D1%83%D0%B3%D1%81%D0%BA%D0%B8%D0%B9_%D1%80%D0%B0%D0%B9%D0%BE%D0%BD" TargetMode="External"/><Relationship Id="rId1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7%D0%B8%D0%BC%D0%B8%D0%BD%D1%81%D0%BA%D0%B8%D0%B9_%D1%80%D0%B0%D0%B9%D0%BE%D0%BD" TargetMode="External"/><Relationship Id="rId13" Type="http://schemas.openxmlformats.org/officeDocument/2006/relationships/hyperlink" Target="https://ru.wikipedia.org/wiki/%D0%A2%D1%83%D0%BB%D1%83%D0%BD%D1%81%D0%BA%D0%B8%D0%B9_%D1%80%D0%B0%D0%B9%D0%BE%D0%BD" TargetMode="External"/><Relationship Id="rId3" Type="http://schemas.openxmlformats.org/officeDocument/2006/relationships/hyperlink" Target="https://ru.wikipedia.org/wiki/%D0%9A%D0%B0%D1%87%D1%83%D0%B3%D1%81%D0%BA%D0%B8%D0%B9_%D1%80%D0%B0%D0%B9%D0%BE%D0%BD" TargetMode="External"/><Relationship Id="rId7" Type="http://schemas.openxmlformats.org/officeDocument/2006/relationships/hyperlink" Target="https://ru.wikipedia.org/wiki/%D0%A2%D1%83%D0%BB%D1%83%D0%BD%D1%81%D0%BA%D0%B8%D0%B9_%D1%80%D0%B0%D0%B9%D0%BE%D0%BD" TargetMode="External"/><Relationship Id="rId12" Type="http://schemas.openxmlformats.org/officeDocument/2006/relationships/hyperlink" Target="https://ru.wikipedia.org/wiki/%D0%A2%D0%B0%D0%B9%D1%88%D0%B5%D1%82%D1%81%D0%BA%D0%B8%D0%B9_%D1%80%D0%B0%D0%B9%D0%BE%D0%BD" TargetMode="External"/><Relationship Id="rId2" Type="http://schemas.openxmlformats.org/officeDocument/2006/relationships/hyperlink" Target="https://ru.wikipedia.org/wiki/%D0%97%D0%B8%D0%BC%D0%B8%D0%BD%D1%81%D0%BA%D0%B8%D0%B9_%D1%80%D0%B0%D0%B9%D0%BE%D0%BD" TargetMode="External"/><Relationship Id="rId1" Type="http://schemas.openxmlformats.org/officeDocument/2006/relationships/hyperlink" Target="https://ru.wikipedia.org/wiki/%D0%97%D0%B0%D0%BB%D0%B0%D1%80%D0%B8%D0%BD%D1%81%D0%BA%D0%B8%D0%B9_%D1%80%D0%B0%D0%B9%D0%BE%D0%BD" TargetMode="External"/><Relationship Id="rId6" Type="http://schemas.openxmlformats.org/officeDocument/2006/relationships/hyperlink" Target="https://ru.wikipedia.org/wiki/%D0%A2%D0%B0%D0%B9%D1%88%D0%B5%D1%82%D1%81%D0%BA%D0%B8%D0%B9_%D1%80%D0%B0%D0%B9%D0%BE%D0%BD" TargetMode="External"/><Relationship Id="rId11" Type="http://schemas.openxmlformats.org/officeDocument/2006/relationships/hyperlink" Target="https://ru.wikipedia.org/wiki/%D0%A7%D0%B5%D1%80%D0%B5%D0%BC%D1%85%D0%BE%D0%B2%D1%81%D0%BA%D0%B8%D0%B9_%D1%80%D0%B0%D0%B9%D0%BE%D0%BD" TargetMode="External"/><Relationship Id="rId5" Type="http://schemas.openxmlformats.org/officeDocument/2006/relationships/hyperlink" Target="https://ru.wikipedia.org/wiki/%D0%A7%D0%B5%D1%80%D0%B5%D0%BC%D1%85%D0%BE%D0%B2%D1%81%D0%BA%D0%B8%D0%B9_%D1%80%D0%B0%D0%B9%D0%BE%D0%BD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ru.wikipedia.org/wiki/%D0%A8%D0%B5%D0%BB%D0%B5%D1%85%D0%BE%D0%B2%D1%81%D0%BA%D0%B8%D0%B9_%D1%80%D0%B0%D0%B9%D0%BE%D0%BD" TargetMode="External"/><Relationship Id="rId4" Type="http://schemas.openxmlformats.org/officeDocument/2006/relationships/hyperlink" Target="https://ru.wikipedia.org/wiki/%D0%A8%D0%B5%D0%BB%D0%B5%D1%85%D0%BE%D0%B2%D1%81%D0%BA%D0%B8%D0%B9_%D1%80%D0%B0%D0%B9%D0%BE%D0%BD" TargetMode="External"/><Relationship Id="rId9" Type="http://schemas.openxmlformats.org/officeDocument/2006/relationships/hyperlink" Target="https://ru.wikipedia.org/wiki/%D0%9A%D0%B0%D1%87%D1%83%D0%B3%D1%81%D0%BA%D0%B8%D0%B9_%D1%80%D0%B0%D0%B9%D0%BE%D0%BD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7%D0%B8%D0%BC%D0%B8%D0%BD%D1%81%D0%BA%D0%B8%D0%B9_%D1%80%D0%B0%D0%B9%D0%BE%D0%BD" TargetMode="External"/><Relationship Id="rId13" Type="http://schemas.openxmlformats.org/officeDocument/2006/relationships/hyperlink" Target="https://ru.wikipedia.org/wiki/%D0%A2%D1%83%D0%BB%D1%83%D0%BD%D1%81%D0%BA%D0%B8%D0%B9_%D1%80%D0%B0%D0%B9%D0%BE%D0%BD" TargetMode="External"/><Relationship Id="rId3" Type="http://schemas.openxmlformats.org/officeDocument/2006/relationships/hyperlink" Target="https://ru.wikipedia.org/wiki/%D0%9A%D0%B0%D1%87%D1%83%D0%B3%D1%81%D0%BA%D0%B8%D0%B9_%D1%80%D0%B0%D0%B9%D0%BE%D0%BD" TargetMode="External"/><Relationship Id="rId7" Type="http://schemas.openxmlformats.org/officeDocument/2006/relationships/hyperlink" Target="https://ru.wikipedia.org/wiki/%D0%A2%D1%83%D0%BB%D1%83%D0%BD%D1%81%D0%BA%D0%B8%D0%B9_%D1%80%D0%B0%D0%B9%D0%BE%D0%BD" TargetMode="External"/><Relationship Id="rId12" Type="http://schemas.openxmlformats.org/officeDocument/2006/relationships/hyperlink" Target="https://ru.wikipedia.org/wiki/%D0%A2%D0%B0%D0%B9%D1%88%D0%B5%D1%82%D1%81%D0%BA%D0%B8%D0%B9_%D1%80%D0%B0%D0%B9%D0%BE%D0%BD" TargetMode="External"/><Relationship Id="rId2" Type="http://schemas.openxmlformats.org/officeDocument/2006/relationships/hyperlink" Target="https://ru.wikipedia.org/wiki/%D0%97%D0%B8%D0%BC%D0%B8%D0%BD%D1%81%D0%BA%D0%B8%D0%B9_%D1%80%D0%B0%D0%B9%D0%BE%D0%BD" TargetMode="External"/><Relationship Id="rId1" Type="http://schemas.openxmlformats.org/officeDocument/2006/relationships/hyperlink" Target="https://ru.wikipedia.org/wiki/%D0%97%D0%B0%D0%BB%D0%B0%D1%80%D0%B8%D0%BD%D1%81%D0%BA%D0%B8%D0%B9_%D1%80%D0%B0%D0%B9%D0%BE%D0%BD" TargetMode="External"/><Relationship Id="rId6" Type="http://schemas.openxmlformats.org/officeDocument/2006/relationships/hyperlink" Target="https://ru.wikipedia.org/wiki/%D0%A2%D0%B0%D0%B9%D1%88%D0%B5%D1%82%D1%81%D0%BA%D0%B8%D0%B9_%D1%80%D0%B0%D0%B9%D0%BE%D0%BD" TargetMode="External"/><Relationship Id="rId11" Type="http://schemas.openxmlformats.org/officeDocument/2006/relationships/hyperlink" Target="https://ru.wikipedia.org/wiki/%D0%A7%D0%B5%D1%80%D0%B5%D0%BC%D1%85%D0%BE%D0%B2%D1%81%D0%BA%D0%B8%D0%B9_%D1%80%D0%B0%D0%B9%D0%BE%D0%BD" TargetMode="External"/><Relationship Id="rId5" Type="http://schemas.openxmlformats.org/officeDocument/2006/relationships/hyperlink" Target="https://ru.wikipedia.org/wiki/%D0%A7%D0%B5%D1%80%D0%B5%D0%BC%D1%85%D0%BE%D0%B2%D1%81%D0%BA%D0%B8%D0%B9_%D1%80%D0%B0%D0%B9%D0%BE%D0%BD" TargetMode="External"/><Relationship Id="rId15" Type="http://schemas.openxmlformats.org/officeDocument/2006/relationships/drawing" Target="../drawings/drawing4.xml"/><Relationship Id="rId10" Type="http://schemas.openxmlformats.org/officeDocument/2006/relationships/hyperlink" Target="https://ru.wikipedia.org/wiki/%D0%A8%D0%B5%D0%BB%D0%B5%D1%85%D0%BE%D0%B2%D1%81%D0%BA%D0%B8%D0%B9_%D1%80%D0%B0%D0%B9%D0%BE%D0%BD" TargetMode="External"/><Relationship Id="rId4" Type="http://schemas.openxmlformats.org/officeDocument/2006/relationships/hyperlink" Target="https://ru.wikipedia.org/wiki/%D0%A8%D0%B5%D0%BB%D0%B5%D1%85%D0%BE%D0%B2%D1%81%D0%BA%D0%B8%D0%B9_%D1%80%D0%B0%D0%B9%D0%BE%D0%BD" TargetMode="External"/><Relationship Id="rId9" Type="http://schemas.openxmlformats.org/officeDocument/2006/relationships/hyperlink" Target="https://ru.wikipedia.org/wiki/%D0%9A%D0%B0%D1%87%D1%83%D0%B3%D1%81%D0%BA%D0%B8%D0%B9_%D1%80%D0%B0%D0%B9%D0%BE%D0%BD" TargetMode="External"/><Relationship Id="rId1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7%D0%B8%D0%BC%D0%B8%D0%BD%D1%81%D0%BA%D0%B8%D0%B9_%D1%80%D0%B0%D0%B9%D0%BE%D0%BD" TargetMode="External"/><Relationship Id="rId13" Type="http://schemas.openxmlformats.org/officeDocument/2006/relationships/hyperlink" Target="https://ru.wikipedia.org/wiki/%D0%A2%D1%83%D0%BB%D1%83%D0%BD%D1%81%D0%BA%D0%B8%D0%B9_%D1%80%D0%B0%D0%B9%D0%BE%D0%BD" TargetMode="External"/><Relationship Id="rId3" Type="http://schemas.openxmlformats.org/officeDocument/2006/relationships/hyperlink" Target="https://ru.wikipedia.org/wiki/%D0%9A%D0%B0%D1%87%D1%83%D0%B3%D1%81%D0%BA%D0%B8%D0%B9_%D1%80%D0%B0%D0%B9%D0%BE%D0%BD" TargetMode="External"/><Relationship Id="rId7" Type="http://schemas.openxmlformats.org/officeDocument/2006/relationships/hyperlink" Target="https://ru.wikipedia.org/wiki/%D0%A2%D1%83%D0%BB%D1%83%D0%BD%D1%81%D0%BA%D0%B8%D0%B9_%D1%80%D0%B0%D0%B9%D0%BE%D0%BD" TargetMode="External"/><Relationship Id="rId12" Type="http://schemas.openxmlformats.org/officeDocument/2006/relationships/hyperlink" Target="https://ru.wikipedia.org/wiki/%D0%A2%D0%B0%D0%B9%D1%88%D0%B5%D1%82%D1%81%D0%BA%D0%B8%D0%B9_%D1%80%D0%B0%D0%B9%D0%BE%D0%BD" TargetMode="External"/><Relationship Id="rId2" Type="http://schemas.openxmlformats.org/officeDocument/2006/relationships/hyperlink" Target="https://ru.wikipedia.org/wiki/%D0%97%D0%B8%D0%BC%D0%B8%D0%BD%D1%81%D0%BA%D0%B8%D0%B9_%D1%80%D0%B0%D0%B9%D0%BE%D0%BD" TargetMode="External"/><Relationship Id="rId1" Type="http://schemas.openxmlformats.org/officeDocument/2006/relationships/hyperlink" Target="https://ru.wikipedia.org/wiki/%D0%97%D0%B0%D0%BB%D0%B0%D1%80%D0%B8%D0%BD%D1%81%D0%BA%D0%B8%D0%B9_%D1%80%D0%B0%D0%B9%D0%BE%D0%BD" TargetMode="External"/><Relationship Id="rId6" Type="http://schemas.openxmlformats.org/officeDocument/2006/relationships/hyperlink" Target="https://ru.wikipedia.org/wiki/%D0%A2%D0%B0%D0%B9%D1%88%D0%B5%D1%82%D1%81%D0%BA%D0%B8%D0%B9_%D1%80%D0%B0%D0%B9%D0%BE%D0%BD" TargetMode="External"/><Relationship Id="rId11" Type="http://schemas.openxmlformats.org/officeDocument/2006/relationships/hyperlink" Target="https://ru.wikipedia.org/wiki/%D0%A7%D0%B5%D1%80%D0%B5%D0%BC%D1%85%D0%BE%D0%B2%D1%81%D0%BA%D0%B8%D0%B9_%D1%80%D0%B0%D0%B9%D0%BE%D0%BD" TargetMode="External"/><Relationship Id="rId5" Type="http://schemas.openxmlformats.org/officeDocument/2006/relationships/hyperlink" Target="https://ru.wikipedia.org/wiki/%D0%A7%D0%B5%D1%80%D0%B5%D0%BC%D1%85%D0%BE%D0%B2%D1%81%D0%BA%D0%B8%D0%B9_%D1%80%D0%B0%D0%B9%D0%BE%D0%BD" TargetMode="External"/><Relationship Id="rId15" Type="http://schemas.openxmlformats.org/officeDocument/2006/relationships/drawing" Target="../drawings/drawing5.xml"/><Relationship Id="rId10" Type="http://schemas.openxmlformats.org/officeDocument/2006/relationships/hyperlink" Target="https://ru.wikipedia.org/wiki/%D0%A8%D0%B5%D0%BB%D0%B5%D1%85%D0%BE%D0%B2%D1%81%D0%BA%D0%B8%D0%B9_%D1%80%D0%B0%D0%B9%D0%BE%D0%BD" TargetMode="External"/><Relationship Id="rId4" Type="http://schemas.openxmlformats.org/officeDocument/2006/relationships/hyperlink" Target="https://ru.wikipedia.org/wiki/%D0%A8%D0%B5%D0%BB%D0%B5%D1%85%D0%BE%D0%B2%D1%81%D0%BA%D0%B8%D0%B9_%D1%80%D0%B0%D0%B9%D0%BE%D0%BD" TargetMode="External"/><Relationship Id="rId9" Type="http://schemas.openxmlformats.org/officeDocument/2006/relationships/hyperlink" Target="https://ru.wikipedia.org/wiki/%D0%9A%D0%B0%D1%87%D1%83%D0%B3%D1%81%D0%BA%D0%B8%D0%B9_%D1%80%D0%B0%D0%B9%D0%BE%D0%BD" TargetMode="External"/><Relationship Id="rId1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7%D0%B8%D0%BC%D0%B8%D0%BD%D1%81%D0%BA%D0%B8%D0%B9_%D1%80%D0%B0%D0%B9%D0%BE%D0%BD" TargetMode="External"/><Relationship Id="rId13" Type="http://schemas.openxmlformats.org/officeDocument/2006/relationships/hyperlink" Target="https://ru.wikipedia.org/wiki/%D0%A2%D1%83%D0%BB%D1%83%D0%BD%D1%81%D0%BA%D0%B8%D0%B9_%D1%80%D0%B0%D0%B9%D0%BE%D0%BD" TargetMode="External"/><Relationship Id="rId3" Type="http://schemas.openxmlformats.org/officeDocument/2006/relationships/hyperlink" Target="https://ru.wikipedia.org/wiki/%D0%9A%D0%B0%D1%87%D1%83%D0%B3%D1%81%D0%BA%D0%B8%D0%B9_%D1%80%D0%B0%D0%B9%D0%BE%D0%BD" TargetMode="External"/><Relationship Id="rId7" Type="http://schemas.openxmlformats.org/officeDocument/2006/relationships/hyperlink" Target="https://ru.wikipedia.org/wiki/%D0%A2%D1%83%D0%BB%D1%83%D0%BD%D1%81%D0%BA%D0%B8%D0%B9_%D1%80%D0%B0%D0%B9%D0%BE%D0%BD" TargetMode="External"/><Relationship Id="rId12" Type="http://schemas.openxmlformats.org/officeDocument/2006/relationships/hyperlink" Target="https://ru.wikipedia.org/wiki/%D0%A2%D0%B0%D0%B9%D1%88%D0%B5%D1%82%D1%81%D0%BA%D0%B8%D0%B9_%D1%80%D0%B0%D0%B9%D0%BE%D0%BD" TargetMode="External"/><Relationship Id="rId2" Type="http://schemas.openxmlformats.org/officeDocument/2006/relationships/hyperlink" Target="https://ru.wikipedia.org/wiki/%D0%97%D0%B8%D0%BC%D0%B8%D0%BD%D1%81%D0%BA%D0%B8%D0%B9_%D1%80%D0%B0%D0%B9%D0%BE%D0%BD" TargetMode="External"/><Relationship Id="rId1" Type="http://schemas.openxmlformats.org/officeDocument/2006/relationships/hyperlink" Target="https://ru.wikipedia.org/wiki/%D0%97%D0%B0%D0%BB%D0%B0%D1%80%D0%B8%D0%BD%D1%81%D0%BA%D0%B8%D0%B9_%D1%80%D0%B0%D0%B9%D0%BE%D0%BD" TargetMode="External"/><Relationship Id="rId6" Type="http://schemas.openxmlformats.org/officeDocument/2006/relationships/hyperlink" Target="https://ru.wikipedia.org/wiki/%D0%A2%D0%B0%D0%B9%D1%88%D0%B5%D1%82%D1%81%D0%BA%D0%B8%D0%B9_%D1%80%D0%B0%D0%B9%D0%BE%D0%BD" TargetMode="External"/><Relationship Id="rId11" Type="http://schemas.openxmlformats.org/officeDocument/2006/relationships/hyperlink" Target="https://ru.wikipedia.org/wiki/%D0%A7%D0%B5%D1%80%D0%B5%D0%BC%D1%85%D0%BE%D0%B2%D1%81%D0%BA%D0%B8%D0%B9_%D1%80%D0%B0%D0%B9%D0%BE%D0%BD" TargetMode="External"/><Relationship Id="rId5" Type="http://schemas.openxmlformats.org/officeDocument/2006/relationships/hyperlink" Target="https://ru.wikipedia.org/wiki/%D0%A7%D0%B5%D1%80%D0%B5%D0%BC%D1%85%D0%BE%D0%B2%D1%81%D0%BA%D0%B8%D0%B9_%D1%80%D0%B0%D0%B9%D0%BE%D0%BD" TargetMode="External"/><Relationship Id="rId15" Type="http://schemas.openxmlformats.org/officeDocument/2006/relationships/drawing" Target="../drawings/drawing6.xml"/><Relationship Id="rId10" Type="http://schemas.openxmlformats.org/officeDocument/2006/relationships/hyperlink" Target="https://ru.wikipedia.org/wiki/%D0%A8%D0%B5%D0%BB%D0%B5%D1%85%D0%BE%D0%B2%D1%81%D0%BA%D0%B8%D0%B9_%D1%80%D0%B0%D0%B9%D0%BE%D0%BD" TargetMode="External"/><Relationship Id="rId4" Type="http://schemas.openxmlformats.org/officeDocument/2006/relationships/hyperlink" Target="https://ru.wikipedia.org/wiki/%D0%A8%D0%B5%D0%BB%D0%B5%D1%85%D0%BE%D0%B2%D1%81%D0%BA%D0%B8%D0%B9_%D1%80%D0%B0%D0%B9%D0%BE%D0%BD" TargetMode="External"/><Relationship Id="rId9" Type="http://schemas.openxmlformats.org/officeDocument/2006/relationships/hyperlink" Target="https://ru.wikipedia.org/wiki/%D0%9A%D0%B0%D1%87%D1%83%D0%B3%D1%81%D0%BA%D0%B8%D0%B9_%D1%80%D0%B0%D0%B9%D0%BE%D0%BD" TargetMode="External"/><Relationship Id="rId1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6"/>
  <sheetViews>
    <sheetView tabSelected="1" view="pageBreakPreview" topLeftCell="A28" zoomScaleNormal="100" zoomScaleSheetLayoutView="100" workbookViewId="0">
      <selection activeCell="N49" sqref="N49"/>
    </sheetView>
  </sheetViews>
  <sheetFormatPr defaultRowHeight="15" x14ac:dyDescent="0.25"/>
  <cols>
    <col min="1" max="1" width="24.42578125" customWidth="1"/>
    <col min="2" max="2" width="30.5703125" customWidth="1"/>
    <col min="3" max="3" width="8.7109375" bestFit="1" customWidth="1"/>
    <col min="4" max="4" width="6" bestFit="1" customWidth="1"/>
    <col min="5" max="5" width="20.85546875" bestFit="1" customWidth="1"/>
    <col min="6" max="6" width="12.140625" bestFit="1" customWidth="1"/>
    <col min="7" max="7" width="15.42578125" bestFit="1" customWidth="1"/>
    <col min="8" max="8" width="21.5703125" bestFit="1" customWidth="1"/>
    <col min="9" max="9" width="23.140625" customWidth="1"/>
    <col min="10" max="10" width="6.140625" customWidth="1"/>
  </cols>
  <sheetData>
    <row r="1" spans="1:18" ht="18.75" x14ac:dyDescent="0.25">
      <c r="A1" s="4" t="s">
        <v>84</v>
      </c>
      <c r="B1" s="5"/>
      <c r="C1" s="2"/>
      <c r="D1" s="2"/>
      <c r="E1" s="2"/>
      <c r="F1" s="2"/>
      <c r="G1" s="2"/>
      <c r="H1" s="2"/>
    </row>
    <row r="2" spans="1:18" ht="21" customHeight="1" x14ac:dyDescent="0.25">
      <c r="A2" s="6" t="s">
        <v>75</v>
      </c>
      <c r="B2" s="7"/>
      <c r="C2" s="3"/>
      <c r="D2" s="3"/>
      <c r="E2" s="3"/>
      <c r="F2" s="3"/>
      <c r="G2" s="3"/>
    </row>
    <row r="3" spans="1:18" ht="15.75" x14ac:dyDescent="0.25">
      <c r="A3" s="7"/>
      <c r="B3" s="7"/>
      <c r="C3" s="3"/>
      <c r="D3" s="3"/>
      <c r="E3" s="3"/>
      <c r="F3" s="3"/>
      <c r="G3" s="3"/>
      <c r="H3" s="3"/>
    </row>
    <row r="4" spans="1:18" ht="15.75" customHeight="1" x14ac:dyDescent="0.25">
      <c r="A4" s="32" t="s">
        <v>76</v>
      </c>
      <c r="B4" s="32"/>
      <c r="C4" s="33" t="s">
        <v>85</v>
      </c>
      <c r="D4" s="33"/>
      <c r="E4" s="33"/>
      <c r="F4" s="33"/>
      <c r="G4" s="33"/>
    </row>
    <row r="5" spans="1:18" ht="15.75" x14ac:dyDescent="0.25">
      <c r="A5" s="32" t="s">
        <v>77</v>
      </c>
      <c r="B5" s="32"/>
      <c r="C5" s="34"/>
      <c r="D5" s="34"/>
      <c r="E5" s="34"/>
      <c r="F5" s="34"/>
      <c r="G5" s="34"/>
    </row>
    <row r="6" spans="1:18" ht="15.75" x14ac:dyDescent="0.25">
      <c r="A6" s="32" t="s">
        <v>78</v>
      </c>
      <c r="B6" s="32"/>
      <c r="C6" s="34"/>
      <c r="D6" s="34"/>
      <c r="E6" s="34"/>
      <c r="F6" s="34"/>
      <c r="G6" s="34"/>
    </row>
    <row r="7" spans="1:18" ht="15.75" x14ac:dyDescent="0.25">
      <c r="A7" s="32" t="s">
        <v>79</v>
      </c>
      <c r="B7" s="32"/>
      <c r="C7" s="34"/>
      <c r="D7" s="34"/>
      <c r="E7" s="34"/>
      <c r="F7" s="34"/>
      <c r="G7" s="34"/>
    </row>
    <row r="8" spans="1:18" ht="15.75" x14ac:dyDescent="0.25">
      <c r="A8" s="32" t="s">
        <v>82</v>
      </c>
      <c r="B8" s="32"/>
      <c r="C8" s="35" t="s">
        <v>83</v>
      </c>
      <c r="D8" s="35"/>
      <c r="E8" s="35"/>
      <c r="F8" s="35"/>
      <c r="G8" s="35"/>
      <c r="P8" s="31" t="s">
        <v>107</v>
      </c>
      <c r="Q8" s="31"/>
      <c r="R8" s="31"/>
    </row>
    <row r="9" spans="1:18" ht="15.75" x14ac:dyDescent="0.25">
      <c r="A9" s="32" t="s">
        <v>110</v>
      </c>
      <c r="B9" s="32"/>
      <c r="C9" s="36"/>
      <c r="D9" s="36"/>
      <c r="E9" s="36"/>
      <c r="F9" s="36"/>
      <c r="G9" s="36"/>
      <c r="P9" s="31"/>
      <c r="Q9" s="31"/>
      <c r="R9" s="31"/>
    </row>
    <row r="10" spans="1:18" ht="29.25" customHeight="1" x14ac:dyDescent="0.25">
      <c r="A10" s="32" t="s">
        <v>109</v>
      </c>
      <c r="B10" s="32"/>
      <c r="C10" s="37" t="str">
        <f>IFERROR(INDEX(B63:B76, MATCH(C9,A63:A76,0)), "")</f>
        <v/>
      </c>
      <c r="D10" s="37"/>
      <c r="E10" s="37"/>
      <c r="F10" s="37"/>
      <c r="G10" s="37"/>
      <c r="P10" s="31"/>
      <c r="Q10" s="31"/>
      <c r="R10" s="31"/>
    </row>
    <row r="11" spans="1:18" ht="15.75" x14ac:dyDescent="0.25">
      <c r="A11" s="32" t="s">
        <v>113</v>
      </c>
      <c r="B11" s="32"/>
      <c r="C11" s="38">
        <v>8</v>
      </c>
      <c r="D11" s="38"/>
      <c r="E11" s="38"/>
      <c r="F11" s="38"/>
      <c r="G11" s="38"/>
      <c r="P11" s="31"/>
      <c r="Q11" s="31"/>
      <c r="R11" s="31"/>
    </row>
    <row r="13" spans="1:18" ht="27" customHeight="1" x14ac:dyDescent="0.25">
      <c r="A13" s="39" t="s">
        <v>0</v>
      </c>
      <c r="B13" s="40"/>
      <c r="C13" s="43" t="s">
        <v>1</v>
      </c>
      <c r="D13" s="43"/>
      <c r="E13" s="43"/>
      <c r="F13" s="44" t="s">
        <v>112</v>
      </c>
      <c r="G13" s="44" t="s">
        <v>88</v>
      </c>
      <c r="H13" s="44" t="s">
        <v>86</v>
      </c>
    </row>
    <row r="14" spans="1:18" ht="26.25" customHeight="1" x14ac:dyDescent="0.25">
      <c r="A14" s="41"/>
      <c r="B14" s="42"/>
      <c r="C14" s="12" t="s">
        <v>2</v>
      </c>
      <c r="D14" s="13"/>
      <c r="E14" s="14" t="s">
        <v>3</v>
      </c>
      <c r="F14" s="45"/>
      <c r="G14" s="45"/>
      <c r="H14" s="45"/>
    </row>
    <row r="15" spans="1:18" x14ac:dyDescent="0.25">
      <c r="A15" s="46" t="s">
        <v>8</v>
      </c>
      <c r="B15" s="46" t="s">
        <v>9</v>
      </c>
      <c r="C15" s="47" t="s">
        <v>10</v>
      </c>
      <c r="D15" s="47"/>
      <c r="E15" s="17">
        <v>12</v>
      </c>
      <c r="F15" s="29"/>
      <c r="G15" s="29"/>
      <c r="H15" s="11" t="e">
        <f>(F15*$C$10)*2+($C$11*G15)</f>
        <v>#VALUE!</v>
      </c>
    </row>
    <row r="16" spans="1:18" x14ac:dyDescent="0.25">
      <c r="A16" s="46"/>
      <c r="B16" s="46"/>
      <c r="C16" s="47" t="s">
        <v>10</v>
      </c>
      <c r="D16" s="47"/>
      <c r="E16" s="17">
        <v>15</v>
      </c>
      <c r="F16" s="29"/>
      <c r="G16" s="29"/>
      <c r="H16" s="11" t="e">
        <f t="shared" ref="H16:H45" si="0">(F16*$C$10)*2+($C$11*G16)</f>
        <v>#VALUE!</v>
      </c>
    </row>
    <row r="17" spans="1:8" x14ac:dyDescent="0.25">
      <c r="A17" s="46" t="s">
        <v>11</v>
      </c>
      <c r="B17" s="16" t="s">
        <v>12</v>
      </c>
      <c r="C17" s="46" t="s">
        <v>13</v>
      </c>
      <c r="D17" s="46"/>
      <c r="E17" s="16" t="s">
        <v>14</v>
      </c>
      <c r="F17" s="29"/>
      <c r="G17" s="29"/>
      <c r="H17" s="11" t="e">
        <f t="shared" si="0"/>
        <v>#VALUE!</v>
      </c>
    </row>
    <row r="18" spans="1:8" x14ac:dyDescent="0.25">
      <c r="A18" s="46"/>
      <c r="B18" s="16" t="s">
        <v>12</v>
      </c>
      <c r="C18" s="46" t="s">
        <v>15</v>
      </c>
      <c r="D18" s="46"/>
      <c r="E18" s="16" t="s">
        <v>16</v>
      </c>
      <c r="F18" s="29"/>
      <c r="G18" s="29"/>
      <c r="H18" s="11" t="e">
        <f t="shared" si="0"/>
        <v>#VALUE!</v>
      </c>
    </row>
    <row r="19" spans="1:8" x14ac:dyDescent="0.25">
      <c r="A19" s="46"/>
      <c r="B19" s="16" t="s">
        <v>12</v>
      </c>
      <c r="C19" s="47">
        <v>40</v>
      </c>
      <c r="D19" s="47"/>
      <c r="E19" s="17" t="s">
        <v>17</v>
      </c>
      <c r="F19" s="29"/>
      <c r="G19" s="29"/>
      <c r="H19" s="11" t="e">
        <f t="shared" si="0"/>
        <v>#VALUE!</v>
      </c>
    </row>
    <row r="20" spans="1:8" x14ac:dyDescent="0.25">
      <c r="A20" s="46"/>
      <c r="B20" s="16" t="s">
        <v>12</v>
      </c>
      <c r="C20" s="47">
        <v>50</v>
      </c>
      <c r="D20" s="47"/>
      <c r="E20" s="17" t="s">
        <v>17</v>
      </c>
      <c r="F20" s="29"/>
      <c r="G20" s="29"/>
      <c r="H20" s="11" t="e">
        <f t="shared" si="0"/>
        <v>#VALUE!</v>
      </c>
    </row>
    <row r="21" spans="1:8" x14ac:dyDescent="0.25">
      <c r="A21" s="48" t="s">
        <v>73</v>
      </c>
      <c r="B21" s="46" t="s">
        <v>12</v>
      </c>
      <c r="C21" s="47">
        <v>0.3</v>
      </c>
      <c r="D21" s="47"/>
      <c r="E21" s="17" t="s">
        <v>18</v>
      </c>
      <c r="F21" s="29"/>
      <c r="G21" s="29"/>
      <c r="H21" s="11" t="e">
        <f t="shared" si="0"/>
        <v>#VALUE!</v>
      </c>
    </row>
    <row r="22" spans="1:8" x14ac:dyDescent="0.25">
      <c r="A22" s="49"/>
      <c r="B22" s="46"/>
      <c r="C22" s="46" t="s">
        <v>19</v>
      </c>
      <c r="D22" s="46"/>
      <c r="E22" s="16" t="s">
        <v>20</v>
      </c>
      <c r="F22" s="29"/>
      <c r="G22" s="29"/>
      <c r="H22" s="11" t="e">
        <f t="shared" si="0"/>
        <v>#VALUE!</v>
      </c>
    </row>
    <row r="23" spans="1:8" x14ac:dyDescent="0.25">
      <c r="A23" s="50"/>
      <c r="B23" s="46"/>
      <c r="C23" s="46">
        <v>0.3</v>
      </c>
      <c r="D23" s="46"/>
      <c r="E23" s="16" t="s">
        <v>21</v>
      </c>
      <c r="F23" s="29"/>
      <c r="G23" s="29"/>
      <c r="H23" s="11" t="e">
        <f t="shared" si="0"/>
        <v>#VALUE!</v>
      </c>
    </row>
    <row r="24" spans="1:8" x14ac:dyDescent="0.25">
      <c r="A24" s="46" t="s">
        <v>22</v>
      </c>
      <c r="B24" s="46" t="s">
        <v>23</v>
      </c>
      <c r="C24" s="46" t="s">
        <v>24</v>
      </c>
      <c r="D24" s="46"/>
      <c r="E24" s="16" t="s">
        <v>25</v>
      </c>
      <c r="F24" s="29"/>
      <c r="G24" s="29"/>
      <c r="H24" s="11" t="e">
        <f t="shared" si="0"/>
        <v>#VALUE!</v>
      </c>
    </row>
    <row r="25" spans="1:8" x14ac:dyDescent="0.25">
      <c r="A25" s="46"/>
      <c r="B25" s="46"/>
      <c r="C25" s="46" t="s">
        <v>26</v>
      </c>
      <c r="D25" s="46"/>
      <c r="E25" s="16" t="s">
        <v>27</v>
      </c>
      <c r="F25" s="29"/>
      <c r="G25" s="29"/>
      <c r="H25" s="11" t="e">
        <f t="shared" si="0"/>
        <v>#VALUE!</v>
      </c>
    </row>
    <row r="26" spans="1:8" x14ac:dyDescent="0.25">
      <c r="A26" s="46"/>
      <c r="B26" s="46"/>
      <c r="C26" s="46" t="s">
        <v>28</v>
      </c>
      <c r="D26" s="46"/>
      <c r="E26" s="16" t="s">
        <v>29</v>
      </c>
      <c r="F26" s="29"/>
      <c r="G26" s="29"/>
      <c r="H26" s="11" t="e">
        <f t="shared" si="0"/>
        <v>#VALUE!</v>
      </c>
    </row>
    <row r="27" spans="1:8" x14ac:dyDescent="0.25">
      <c r="A27" s="46" t="s">
        <v>30</v>
      </c>
      <c r="B27" s="46" t="s">
        <v>23</v>
      </c>
      <c r="C27" s="46" t="s">
        <v>31</v>
      </c>
      <c r="D27" s="46"/>
      <c r="E27" s="16" t="s">
        <v>32</v>
      </c>
      <c r="F27" s="29"/>
      <c r="G27" s="29"/>
      <c r="H27" s="11" t="e">
        <f t="shared" si="0"/>
        <v>#VALUE!</v>
      </c>
    </row>
    <row r="28" spans="1:8" x14ac:dyDescent="0.25">
      <c r="A28" s="46"/>
      <c r="B28" s="46"/>
      <c r="C28" s="46" t="s">
        <v>33</v>
      </c>
      <c r="D28" s="46"/>
      <c r="E28" s="16" t="s">
        <v>34</v>
      </c>
      <c r="F28" s="29"/>
      <c r="G28" s="29"/>
      <c r="H28" s="11" t="e">
        <f t="shared" si="0"/>
        <v>#VALUE!</v>
      </c>
    </row>
    <row r="29" spans="1:8" x14ac:dyDescent="0.25">
      <c r="A29" s="51" t="s">
        <v>35</v>
      </c>
      <c r="B29" s="52"/>
      <c r="C29" s="46" t="s">
        <v>38</v>
      </c>
      <c r="D29" s="46"/>
      <c r="E29" s="16"/>
      <c r="F29" s="29"/>
      <c r="G29" s="29"/>
      <c r="H29" s="11" t="e">
        <f t="shared" si="0"/>
        <v>#VALUE!</v>
      </c>
    </row>
    <row r="30" spans="1:8" ht="29.25" customHeight="1" x14ac:dyDescent="0.25">
      <c r="A30" s="51" t="s">
        <v>36</v>
      </c>
      <c r="B30" s="52"/>
      <c r="C30" s="46"/>
      <c r="D30" s="46"/>
      <c r="E30" s="16"/>
      <c r="F30" s="29"/>
      <c r="G30" s="29"/>
      <c r="H30" s="11" t="e">
        <f t="shared" si="0"/>
        <v>#VALUE!</v>
      </c>
    </row>
    <row r="31" spans="1:8" x14ac:dyDescent="0.25">
      <c r="A31" s="16" t="s">
        <v>37</v>
      </c>
      <c r="B31" s="17"/>
      <c r="C31" s="46" t="s">
        <v>38</v>
      </c>
      <c r="D31" s="46"/>
      <c r="E31" s="16"/>
      <c r="F31" s="29"/>
      <c r="G31" s="29"/>
      <c r="H31" s="11" t="e">
        <f t="shared" si="0"/>
        <v>#VALUE!</v>
      </c>
    </row>
    <row r="32" spans="1:8" x14ac:dyDescent="0.25">
      <c r="A32" s="46" t="s">
        <v>39</v>
      </c>
      <c r="B32" s="47" t="s">
        <v>12</v>
      </c>
      <c r="C32" s="46" t="s">
        <v>91</v>
      </c>
      <c r="D32" s="46"/>
      <c r="E32" s="16" t="s">
        <v>40</v>
      </c>
      <c r="F32" s="29"/>
      <c r="G32" s="29"/>
      <c r="H32" s="11" t="e">
        <f t="shared" si="0"/>
        <v>#VALUE!</v>
      </c>
    </row>
    <row r="33" spans="1:9" x14ac:dyDescent="0.25">
      <c r="A33" s="46"/>
      <c r="B33" s="47"/>
      <c r="C33" s="46" t="s">
        <v>92</v>
      </c>
      <c r="D33" s="46"/>
      <c r="E33" s="16" t="s">
        <v>41</v>
      </c>
      <c r="F33" s="29"/>
      <c r="G33" s="29"/>
      <c r="H33" s="11" t="e">
        <f t="shared" si="0"/>
        <v>#VALUE!</v>
      </c>
    </row>
    <row r="34" spans="1:9" x14ac:dyDescent="0.25">
      <c r="A34" s="53" t="s">
        <v>45</v>
      </c>
      <c r="B34" s="54"/>
      <c r="C34" s="46" t="s">
        <v>48</v>
      </c>
      <c r="D34" s="46"/>
      <c r="E34" s="16" t="s">
        <v>49</v>
      </c>
      <c r="F34" s="29"/>
      <c r="G34" s="29"/>
      <c r="H34" s="11" t="e">
        <f t="shared" si="0"/>
        <v>#VALUE!</v>
      </c>
    </row>
    <row r="35" spans="1:9" x14ac:dyDescent="0.25">
      <c r="A35" s="55"/>
      <c r="B35" s="56"/>
      <c r="C35" s="46" t="s">
        <v>50</v>
      </c>
      <c r="D35" s="46"/>
      <c r="E35" s="16" t="s">
        <v>51</v>
      </c>
      <c r="F35" s="29"/>
      <c r="G35" s="29"/>
      <c r="H35" s="11" t="e">
        <f t="shared" si="0"/>
        <v>#VALUE!</v>
      </c>
    </row>
    <row r="36" spans="1:9" x14ac:dyDescent="0.25">
      <c r="A36" s="51" t="s">
        <v>55</v>
      </c>
      <c r="B36" s="52"/>
      <c r="C36" s="46"/>
      <c r="D36" s="46"/>
      <c r="E36" s="16" t="s">
        <v>56</v>
      </c>
      <c r="F36" s="29"/>
      <c r="G36" s="29"/>
      <c r="H36" s="11" t="e">
        <f t="shared" si="0"/>
        <v>#VALUE!</v>
      </c>
    </row>
    <row r="37" spans="1:9" x14ac:dyDescent="0.25">
      <c r="A37" s="51" t="s">
        <v>74</v>
      </c>
      <c r="B37" s="52"/>
      <c r="C37" s="46"/>
      <c r="D37" s="46"/>
      <c r="E37" s="16"/>
      <c r="F37" s="29"/>
      <c r="G37" s="29"/>
      <c r="H37" s="11" t="e">
        <f t="shared" si="0"/>
        <v>#VALUE!</v>
      </c>
    </row>
    <row r="38" spans="1:9" ht="23.25" customHeight="1" x14ac:dyDescent="0.25">
      <c r="A38" s="16" t="s">
        <v>58</v>
      </c>
      <c r="B38" s="16" t="s">
        <v>59</v>
      </c>
      <c r="C38" s="46" t="s">
        <v>60</v>
      </c>
      <c r="D38" s="46"/>
      <c r="E38" s="46"/>
      <c r="F38" s="29"/>
      <c r="G38" s="29"/>
      <c r="H38" s="11" t="e">
        <f t="shared" si="0"/>
        <v>#VALUE!</v>
      </c>
    </row>
    <row r="39" spans="1:9" x14ac:dyDescent="0.25">
      <c r="A39" s="51" t="s">
        <v>61</v>
      </c>
      <c r="B39" s="52"/>
      <c r="C39" s="46" t="s">
        <v>62</v>
      </c>
      <c r="D39" s="46"/>
      <c r="E39" s="46"/>
      <c r="F39" s="29"/>
      <c r="G39" s="29"/>
      <c r="H39" s="11" t="e">
        <f t="shared" si="0"/>
        <v>#VALUE!</v>
      </c>
    </row>
    <row r="40" spans="1:9" ht="15" customHeight="1" x14ac:dyDescent="0.25">
      <c r="A40" s="46" t="s">
        <v>68</v>
      </c>
      <c r="B40" s="53" t="s">
        <v>69</v>
      </c>
      <c r="C40" s="54"/>
      <c r="D40" s="46" t="s">
        <v>10</v>
      </c>
      <c r="E40" s="46"/>
      <c r="F40" s="29"/>
      <c r="G40" s="29"/>
      <c r="H40" s="11" t="e">
        <f t="shared" si="0"/>
        <v>#VALUE!</v>
      </c>
    </row>
    <row r="41" spans="1:9" ht="15" customHeight="1" x14ac:dyDescent="0.25">
      <c r="A41" s="46"/>
      <c r="B41" s="57"/>
      <c r="C41" s="58"/>
      <c r="D41" s="46" t="s">
        <v>70</v>
      </c>
      <c r="E41" s="46"/>
      <c r="F41" s="29"/>
      <c r="G41" s="29"/>
      <c r="H41" s="11" t="e">
        <f t="shared" si="0"/>
        <v>#VALUE!</v>
      </c>
    </row>
    <row r="42" spans="1:9" ht="15" customHeight="1" x14ac:dyDescent="0.25">
      <c r="A42" s="46"/>
      <c r="B42" s="55"/>
      <c r="C42" s="56"/>
      <c r="D42" s="46" t="s">
        <v>71</v>
      </c>
      <c r="E42" s="46"/>
      <c r="F42" s="29"/>
      <c r="G42" s="29"/>
      <c r="H42" s="11" t="e">
        <f t="shared" si="0"/>
        <v>#VALUE!</v>
      </c>
    </row>
    <row r="43" spans="1:9" ht="15" customHeight="1" x14ac:dyDescent="0.25">
      <c r="A43" s="46"/>
      <c r="B43" s="53" t="s">
        <v>72</v>
      </c>
      <c r="C43" s="54"/>
      <c r="D43" s="46" t="s">
        <v>10</v>
      </c>
      <c r="E43" s="46"/>
      <c r="F43" s="29"/>
      <c r="G43" s="29"/>
      <c r="H43" s="11" t="e">
        <f t="shared" si="0"/>
        <v>#VALUE!</v>
      </c>
    </row>
    <row r="44" spans="1:9" ht="15" customHeight="1" x14ac:dyDescent="0.25">
      <c r="A44" s="46"/>
      <c r="B44" s="57"/>
      <c r="C44" s="58"/>
      <c r="D44" s="46" t="s">
        <v>70</v>
      </c>
      <c r="E44" s="46"/>
      <c r="F44" s="29"/>
      <c r="G44" s="29"/>
      <c r="H44" s="11" t="e">
        <f t="shared" si="0"/>
        <v>#VALUE!</v>
      </c>
    </row>
    <row r="45" spans="1:9" ht="15" customHeight="1" x14ac:dyDescent="0.25">
      <c r="A45" s="46"/>
      <c r="B45" s="55"/>
      <c r="C45" s="56"/>
      <c r="D45" s="46" t="s">
        <v>71</v>
      </c>
      <c r="E45" s="46"/>
      <c r="F45" s="29"/>
      <c r="G45" s="29"/>
      <c r="H45" s="11" t="e">
        <f t="shared" si="0"/>
        <v>#VALUE!</v>
      </c>
    </row>
    <row r="46" spans="1:9" ht="4.5" customHeight="1" x14ac:dyDescent="0.25">
      <c r="A46" s="62" t="s">
        <v>90</v>
      </c>
      <c r="B46" s="62"/>
      <c r="C46" s="62"/>
      <c r="D46" s="62"/>
      <c r="E46" s="62"/>
      <c r="F46" s="62"/>
      <c r="G46" s="62"/>
      <c r="H46" s="59"/>
    </row>
    <row r="47" spans="1:9" ht="12" customHeight="1" x14ac:dyDescent="0.25">
      <c r="A47" s="63"/>
      <c r="B47" s="63"/>
      <c r="C47" s="63"/>
      <c r="D47" s="63"/>
      <c r="E47" s="63"/>
      <c r="F47" s="63"/>
      <c r="G47" s="63"/>
      <c r="H47" s="60"/>
    </row>
    <row r="48" spans="1:9" ht="34.5" customHeight="1" x14ac:dyDescent="0.25">
      <c r="A48" s="39" t="s">
        <v>0</v>
      </c>
      <c r="B48" s="40"/>
      <c r="C48" s="43" t="s">
        <v>1</v>
      </c>
      <c r="D48" s="43"/>
      <c r="E48" s="43"/>
      <c r="F48" s="44" t="s">
        <v>88</v>
      </c>
      <c r="G48" s="44" t="s">
        <v>87</v>
      </c>
      <c r="H48" s="61" t="s">
        <v>90</v>
      </c>
      <c r="I48" s="61"/>
    </row>
    <row r="49" spans="1:11" ht="19.5" customHeight="1" x14ac:dyDescent="0.25">
      <c r="A49" s="41"/>
      <c r="B49" s="42"/>
      <c r="C49" s="12" t="s">
        <v>2</v>
      </c>
      <c r="D49" s="13"/>
      <c r="E49" s="14" t="s">
        <v>3</v>
      </c>
      <c r="F49" s="45"/>
      <c r="G49" s="45"/>
      <c r="H49" s="15" t="s">
        <v>88</v>
      </c>
      <c r="I49" s="15" t="s">
        <v>101</v>
      </c>
    </row>
    <row r="50" spans="1:11" x14ac:dyDescent="0.25">
      <c r="A50" s="53" t="s">
        <v>42</v>
      </c>
      <c r="B50" s="54"/>
      <c r="C50" s="64" t="s">
        <v>43</v>
      </c>
      <c r="D50" s="65"/>
      <c r="E50" s="66"/>
      <c r="F50" s="29"/>
      <c r="G50" s="11" t="e">
        <f>(F50*$C$11)+($C$11*H50)+(I50*$C$10)*2</f>
        <v>#VALUE!</v>
      </c>
      <c r="H50" s="29"/>
      <c r="I50" s="29"/>
    </row>
    <row r="51" spans="1:11" x14ac:dyDescent="0.25">
      <c r="A51" s="55"/>
      <c r="B51" s="56"/>
      <c r="C51" s="64" t="s">
        <v>44</v>
      </c>
      <c r="D51" s="65"/>
      <c r="E51" s="66"/>
      <c r="F51" s="29"/>
      <c r="G51" s="11" t="e">
        <f>(F51*$C$11)+($C$11*H51)+(I51*$C$10)*2</f>
        <v>#VALUE!</v>
      </c>
      <c r="H51" s="29"/>
      <c r="I51" s="29"/>
    </row>
    <row r="52" spans="1:11" x14ac:dyDescent="0.25">
      <c r="A52" s="51" t="s">
        <v>45</v>
      </c>
      <c r="B52" s="52"/>
      <c r="C52" s="46" t="s">
        <v>46</v>
      </c>
      <c r="D52" s="46"/>
      <c r="E52" s="16" t="s">
        <v>47</v>
      </c>
      <c r="F52" s="29"/>
      <c r="G52" s="11" t="e">
        <f>(F52*$C$11)+($C$11*H52)+(I52*$C$10)*2</f>
        <v>#VALUE!</v>
      </c>
      <c r="H52" s="29"/>
      <c r="I52" s="29"/>
    </row>
    <row r="53" spans="1:11" ht="25.5" x14ac:dyDescent="0.25">
      <c r="A53" s="51" t="s">
        <v>52</v>
      </c>
      <c r="B53" s="52"/>
      <c r="C53" s="46" t="s">
        <v>53</v>
      </c>
      <c r="D53" s="46"/>
      <c r="E53" s="16" t="s">
        <v>54</v>
      </c>
      <c r="F53" s="29"/>
      <c r="G53" s="11" t="e">
        <f>(F53*$C$11)+($C$11*H53)+(I53*$C$10)*2</f>
        <v>#VALUE!</v>
      </c>
      <c r="H53" s="29"/>
      <c r="I53" s="29"/>
    </row>
    <row r="54" spans="1:11" x14ac:dyDescent="0.25">
      <c r="A54" s="51" t="s">
        <v>57</v>
      </c>
      <c r="B54" s="52"/>
      <c r="C54" s="51" t="s">
        <v>56</v>
      </c>
      <c r="D54" s="68"/>
      <c r="E54" s="52"/>
      <c r="F54" s="29"/>
      <c r="G54" s="11" t="e">
        <f t="shared" ref="G54:G57" si="1">(F54*$C$11)+($C$11*H54)+(I54*$C$10)*2</f>
        <v>#VALUE!</v>
      </c>
      <c r="H54" s="29"/>
      <c r="I54" s="29"/>
    </row>
    <row r="55" spans="1:11" x14ac:dyDescent="0.25">
      <c r="A55" s="53" t="s">
        <v>63</v>
      </c>
      <c r="B55" s="54"/>
      <c r="C55" s="46" t="s">
        <v>64</v>
      </c>
      <c r="D55" s="46"/>
      <c r="E55" s="46"/>
      <c r="F55" s="29"/>
      <c r="G55" s="11" t="e">
        <f t="shared" si="1"/>
        <v>#VALUE!</v>
      </c>
      <c r="H55" s="29"/>
      <c r="I55" s="29"/>
    </row>
    <row r="56" spans="1:11" x14ac:dyDescent="0.25">
      <c r="A56" s="55"/>
      <c r="B56" s="56"/>
      <c r="C56" s="46" t="s">
        <v>65</v>
      </c>
      <c r="D56" s="46"/>
      <c r="E56" s="46"/>
      <c r="F56" s="29"/>
      <c r="G56" s="11" t="e">
        <f t="shared" si="1"/>
        <v>#VALUE!</v>
      </c>
      <c r="H56" s="29"/>
      <c r="I56" s="29"/>
    </row>
    <row r="57" spans="1:11" ht="26.25" customHeight="1" x14ac:dyDescent="0.25">
      <c r="A57" s="51" t="s">
        <v>66</v>
      </c>
      <c r="B57" s="52"/>
      <c r="C57" s="46" t="s">
        <v>67</v>
      </c>
      <c r="D57" s="46"/>
      <c r="E57" s="46"/>
      <c r="F57" s="29"/>
      <c r="G57" s="11" t="e">
        <f t="shared" si="1"/>
        <v>#VALUE!</v>
      </c>
      <c r="H57" s="29"/>
      <c r="I57" s="29"/>
    </row>
    <row r="58" spans="1:11" ht="54.75" customHeight="1" x14ac:dyDescent="0.25">
      <c r="A58" s="67" t="s">
        <v>89</v>
      </c>
      <c r="B58" s="67"/>
      <c r="C58" s="67"/>
      <c r="D58" s="67"/>
      <c r="E58" s="67"/>
      <c r="F58" s="67"/>
      <c r="G58" s="67"/>
      <c r="H58" s="67"/>
      <c r="I58" s="67"/>
    </row>
    <row r="62" spans="1:11" ht="51" hidden="1" x14ac:dyDescent="0.25">
      <c r="A62" s="9"/>
      <c r="B62" s="10" t="s">
        <v>4</v>
      </c>
      <c r="C62" s="10" t="s">
        <v>80</v>
      </c>
      <c r="D62" s="10" t="s">
        <v>81</v>
      </c>
      <c r="E62" s="10" t="s">
        <v>5</v>
      </c>
      <c r="F62" s="10" t="s">
        <v>6</v>
      </c>
      <c r="G62" s="10" t="s">
        <v>7</v>
      </c>
      <c r="H62" s="10" t="s">
        <v>93</v>
      </c>
      <c r="I62" s="10" t="s">
        <v>94</v>
      </c>
      <c r="J62" s="10" t="s">
        <v>99</v>
      </c>
      <c r="K62" s="10" t="s">
        <v>100</v>
      </c>
    </row>
    <row r="63" spans="1:11" hidden="1" x14ac:dyDescent="0.25">
      <c r="A63" s="1" t="s">
        <v>4</v>
      </c>
      <c r="B63" s="8">
        <v>0</v>
      </c>
      <c r="C63" s="8">
        <v>77</v>
      </c>
      <c r="D63" s="8">
        <v>181</v>
      </c>
      <c r="E63" s="8">
        <v>23</v>
      </c>
      <c r="F63" s="8">
        <v>39</v>
      </c>
      <c r="G63" s="8">
        <v>614</v>
      </c>
      <c r="H63" s="8">
        <v>208</v>
      </c>
      <c r="I63" s="8">
        <v>261</v>
      </c>
      <c r="J63" s="8">
        <v>391</v>
      </c>
      <c r="K63" s="8">
        <v>47</v>
      </c>
    </row>
    <row r="64" spans="1:11" hidden="1" x14ac:dyDescent="0.25">
      <c r="A64" s="1" t="s">
        <v>80</v>
      </c>
      <c r="B64" s="8">
        <v>77</v>
      </c>
      <c r="C64" s="8">
        <v>0</v>
      </c>
      <c r="D64" s="8">
        <v>106</v>
      </c>
      <c r="E64" s="8">
        <v>93</v>
      </c>
      <c r="F64" s="8">
        <v>109</v>
      </c>
      <c r="G64" s="8">
        <v>539</v>
      </c>
      <c r="H64" s="8">
        <v>134</v>
      </c>
      <c r="I64" s="8">
        <v>188</v>
      </c>
      <c r="J64" s="8">
        <v>318</v>
      </c>
      <c r="K64" s="8">
        <v>31</v>
      </c>
    </row>
    <row r="65" spans="1:11" hidden="1" x14ac:dyDescent="0.25">
      <c r="A65" s="1" t="s">
        <v>81</v>
      </c>
      <c r="B65" s="8">
        <v>181</v>
      </c>
      <c r="C65" s="8">
        <v>106</v>
      </c>
      <c r="D65" s="8">
        <v>0</v>
      </c>
      <c r="E65" s="8">
        <v>197</v>
      </c>
      <c r="F65" s="8">
        <v>213</v>
      </c>
      <c r="G65" s="8">
        <v>489</v>
      </c>
      <c r="H65" s="8">
        <v>84</v>
      </c>
      <c r="I65" s="8">
        <v>138</v>
      </c>
      <c r="J65" s="8">
        <v>268</v>
      </c>
      <c r="K65" s="8">
        <v>135</v>
      </c>
    </row>
    <row r="66" spans="1:11" hidden="1" x14ac:dyDescent="0.25">
      <c r="A66" s="1" t="s">
        <v>5</v>
      </c>
      <c r="B66" s="8">
        <v>23</v>
      </c>
      <c r="C66" s="8">
        <v>93</v>
      </c>
      <c r="D66" s="8">
        <v>197</v>
      </c>
      <c r="E66" s="8">
        <v>0</v>
      </c>
      <c r="F66" s="8">
        <v>17</v>
      </c>
      <c r="G66" s="8">
        <v>629</v>
      </c>
      <c r="H66" s="8">
        <v>224</v>
      </c>
      <c r="I66" s="8">
        <v>278</v>
      </c>
      <c r="J66" s="8">
        <v>407</v>
      </c>
      <c r="K66" s="8">
        <v>63</v>
      </c>
    </row>
    <row r="67" spans="1:11" hidden="1" x14ac:dyDescent="0.25">
      <c r="A67" s="1" t="s">
        <v>6</v>
      </c>
      <c r="B67" s="8">
        <v>39</v>
      </c>
      <c r="C67" s="8">
        <v>109</v>
      </c>
      <c r="D67" s="8">
        <v>213</v>
      </c>
      <c r="E67" s="8">
        <v>17</v>
      </c>
      <c r="F67" s="8">
        <v>0</v>
      </c>
      <c r="G67" s="8">
        <v>645</v>
      </c>
      <c r="H67" s="8">
        <v>240</v>
      </c>
      <c r="I67" s="8">
        <v>294</v>
      </c>
      <c r="J67" s="8">
        <v>423</v>
      </c>
      <c r="K67" s="8">
        <v>79</v>
      </c>
    </row>
    <row r="68" spans="1:11" hidden="1" x14ac:dyDescent="0.25">
      <c r="A68" s="1" t="s">
        <v>7</v>
      </c>
      <c r="B68" s="8">
        <v>614</v>
      </c>
      <c r="C68" s="8">
        <v>539</v>
      </c>
      <c r="D68" s="8">
        <v>489</v>
      </c>
      <c r="E68" s="8">
        <v>629</v>
      </c>
      <c r="F68" s="8">
        <v>645</v>
      </c>
      <c r="G68" s="8">
        <v>0</v>
      </c>
      <c r="H68" s="8">
        <v>411</v>
      </c>
      <c r="I68" s="8">
        <v>358</v>
      </c>
      <c r="J68" s="8">
        <v>221</v>
      </c>
      <c r="K68" s="8">
        <v>568</v>
      </c>
    </row>
    <row r="69" spans="1:11" hidden="1" x14ac:dyDescent="0.25">
      <c r="A69" s="1" t="s">
        <v>93</v>
      </c>
      <c r="B69" s="8">
        <v>208</v>
      </c>
      <c r="C69" s="8">
        <v>134</v>
      </c>
      <c r="D69" s="8">
        <v>84</v>
      </c>
      <c r="E69" s="8">
        <v>224</v>
      </c>
      <c r="F69" s="8">
        <v>240</v>
      </c>
      <c r="G69" s="8">
        <v>411</v>
      </c>
      <c r="H69" s="8">
        <v>0</v>
      </c>
      <c r="I69" s="8">
        <v>61</v>
      </c>
      <c r="J69" s="8">
        <v>191</v>
      </c>
      <c r="K69" s="8">
        <v>163</v>
      </c>
    </row>
    <row r="70" spans="1:11" hidden="1" x14ac:dyDescent="0.25">
      <c r="A70" s="1" t="s">
        <v>94</v>
      </c>
      <c r="B70" s="8">
        <v>261</v>
      </c>
      <c r="C70" s="8">
        <v>188</v>
      </c>
      <c r="D70" s="8">
        <v>138</v>
      </c>
      <c r="E70" s="8">
        <v>278</v>
      </c>
      <c r="F70" s="8">
        <v>294</v>
      </c>
      <c r="G70" s="8">
        <v>358</v>
      </c>
      <c r="H70" s="8">
        <v>61</v>
      </c>
      <c r="I70" s="8">
        <v>0</v>
      </c>
      <c r="J70" s="8">
        <v>137</v>
      </c>
      <c r="K70" s="8">
        <v>217</v>
      </c>
    </row>
    <row r="71" spans="1:11" hidden="1" x14ac:dyDescent="0.25">
      <c r="A71" s="1" t="s">
        <v>95</v>
      </c>
      <c r="B71" s="8">
        <v>256</v>
      </c>
      <c r="C71" s="8">
        <v>326</v>
      </c>
      <c r="D71" s="8">
        <v>429</v>
      </c>
      <c r="E71" s="8">
        <v>233</v>
      </c>
      <c r="F71" s="8">
        <v>218</v>
      </c>
      <c r="G71" s="8">
        <v>862</v>
      </c>
      <c r="H71" s="8">
        <v>457</v>
      </c>
      <c r="I71" s="8">
        <v>512</v>
      </c>
      <c r="J71" s="8">
        <v>640</v>
      </c>
      <c r="K71" s="8">
        <v>295</v>
      </c>
    </row>
    <row r="72" spans="1:11" hidden="1" x14ac:dyDescent="0.25">
      <c r="A72" s="1" t="s">
        <v>96</v>
      </c>
      <c r="B72" s="8">
        <v>19</v>
      </c>
      <c r="C72" s="8">
        <v>87</v>
      </c>
      <c r="D72" s="8">
        <v>191</v>
      </c>
      <c r="E72" s="8">
        <v>42</v>
      </c>
      <c r="F72" s="8">
        <v>58</v>
      </c>
      <c r="G72" s="8">
        <v>624</v>
      </c>
      <c r="H72" s="8">
        <v>219</v>
      </c>
      <c r="I72" s="8">
        <v>273</v>
      </c>
      <c r="J72" s="8">
        <v>404</v>
      </c>
      <c r="K72" s="8">
        <v>57</v>
      </c>
    </row>
    <row r="73" spans="1:11" hidden="1" x14ac:dyDescent="0.25">
      <c r="A73" s="1" t="s">
        <v>97</v>
      </c>
      <c r="B73" s="8">
        <v>144</v>
      </c>
      <c r="C73" s="8">
        <v>70</v>
      </c>
      <c r="D73" s="8">
        <v>45</v>
      </c>
      <c r="E73" s="8">
        <v>160</v>
      </c>
      <c r="F73" s="8">
        <v>176</v>
      </c>
      <c r="G73" s="8">
        <v>478</v>
      </c>
      <c r="H73" s="8">
        <v>73</v>
      </c>
      <c r="I73" s="8">
        <v>127</v>
      </c>
      <c r="J73" s="8">
        <v>257</v>
      </c>
      <c r="K73" s="8">
        <v>99</v>
      </c>
    </row>
    <row r="74" spans="1:11" hidden="1" x14ac:dyDescent="0.25">
      <c r="A74" s="1" t="s">
        <v>98</v>
      </c>
      <c r="B74" s="8">
        <v>661</v>
      </c>
      <c r="C74" s="8">
        <v>588</v>
      </c>
      <c r="D74" s="8">
        <v>537</v>
      </c>
      <c r="E74" s="8">
        <v>677</v>
      </c>
      <c r="F74" s="8">
        <v>693</v>
      </c>
      <c r="G74" s="8">
        <v>491</v>
      </c>
      <c r="H74" s="8">
        <v>461</v>
      </c>
      <c r="I74" s="8">
        <v>406</v>
      </c>
      <c r="J74" s="8">
        <v>270</v>
      </c>
      <c r="K74" s="8">
        <v>616</v>
      </c>
    </row>
    <row r="75" spans="1:11" hidden="1" x14ac:dyDescent="0.25">
      <c r="A75" s="1" t="s">
        <v>99</v>
      </c>
      <c r="B75" s="8">
        <v>391</v>
      </c>
      <c r="C75" s="8">
        <v>318</v>
      </c>
      <c r="D75" s="8">
        <v>268</v>
      </c>
      <c r="E75" s="8">
        <v>407</v>
      </c>
      <c r="F75" s="8">
        <v>423</v>
      </c>
      <c r="G75" s="8">
        <v>221</v>
      </c>
      <c r="H75" s="8">
        <v>191</v>
      </c>
      <c r="I75" s="8">
        <v>137</v>
      </c>
      <c r="J75" s="8">
        <v>0</v>
      </c>
      <c r="K75" s="8">
        <v>347</v>
      </c>
    </row>
    <row r="76" spans="1:11" hidden="1" x14ac:dyDescent="0.25">
      <c r="A76" s="1" t="s">
        <v>100</v>
      </c>
      <c r="B76" s="8">
        <v>47</v>
      </c>
      <c r="C76" s="8">
        <v>31</v>
      </c>
      <c r="D76" s="8">
        <v>135</v>
      </c>
      <c r="E76" s="8">
        <v>63</v>
      </c>
      <c r="F76" s="8">
        <v>79</v>
      </c>
      <c r="G76" s="8">
        <v>568</v>
      </c>
      <c r="H76" s="8">
        <v>163</v>
      </c>
      <c r="I76" s="8">
        <v>217</v>
      </c>
      <c r="J76" s="8">
        <v>347</v>
      </c>
      <c r="K76" s="8">
        <v>0</v>
      </c>
    </row>
  </sheetData>
  <sheetProtection algorithmName="SHA-512" hashValue="op84AhbE4gpP4f2jpmHwDkH9znVsvOzq7uZKCIoQy3YCyYtacQoBqW4kIzcsQ/TBTKpkiRgPGf8lYBeVtpcQfA==" saltValue="kBV/dH0bIUFMKwMEQeHsCQ==" spinCount="100000" sheet="1" objects="1" scenarios="1" formatCells="0"/>
  <mergeCells count="95">
    <mergeCell ref="A58:I58"/>
    <mergeCell ref="A54:B54"/>
    <mergeCell ref="C54:E54"/>
    <mergeCell ref="A55:B56"/>
    <mergeCell ref="C55:E55"/>
    <mergeCell ref="C56:E56"/>
    <mergeCell ref="A57:B57"/>
    <mergeCell ref="C57:E57"/>
    <mergeCell ref="A53:B53"/>
    <mergeCell ref="C53:D53"/>
    <mergeCell ref="D44:E44"/>
    <mergeCell ref="D45:E45"/>
    <mergeCell ref="A46:G47"/>
    <mergeCell ref="A50:B51"/>
    <mergeCell ref="C50:E50"/>
    <mergeCell ref="C51:E51"/>
    <mergeCell ref="A52:B52"/>
    <mergeCell ref="C52:D52"/>
    <mergeCell ref="H46:H47"/>
    <mergeCell ref="A48:B49"/>
    <mergeCell ref="C48:E48"/>
    <mergeCell ref="F48:F49"/>
    <mergeCell ref="G48:G49"/>
    <mergeCell ref="H48:I48"/>
    <mergeCell ref="C38:E38"/>
    <mergeCell ref="A39:B39"/>
    <mergeCell ref="C39:E39"/>
    <mergeCell ref="A40:A45"/>
    <mergeCell ref="B40:C42"/>
    <mergeCell ref="D40:E40"/>
    <mergeCell ref="D41:E41"/>
    <mergeCell ref="D42:E42"/>
    <mergeCell ref="B43:C45"/>
    <mergeCell ref="D43:E43"/>
    <mergeCell ref="A37:B37"/>
    <mergeCell ref="C37:D37"/>
    <mergeCell ref="A30:B30"/>
    <mergeCell ref="C30:D30"/>
    <mergeCell ref="C31:D31"/>
    <mergeCell ref="A32:A33"/>
    <mergeCell ref="B32:B33"/>
    <mergeCell ref="C32:D32"/>
    <mergeCell ref="C33:D33"/>
    <mergeCell ref="A34:B35"/>
    <mergeCell ref="C34:D34"/>
    <mergeCell ref="C35:D35"/>
    <mergeCell ref="A36:B36"/>
    <mergeCell ref="C36:D36"/>
    <mergeCell ref="A27:A28"/>
    <mergeCell ref="B27:B28"/>
    <mergeCell ref="C27:D27"/>
    <mergeCell ref="C28:D28"/>
    <mergeCell ref="A29:B29"/>
    <mergeCell ref="C29:D29"/>
    <mergeCell ref="A21:A23"/>
    <mergeCell ref="B21:B23"/>
    <mergeCell ref="C21:D21"/>
    <mergeCell ref="C22:D22"/>
    <mergeCell ref="C23:D23"/>
    <mergeCell ref="A24:A26"/>
    <mergeCell ref="B24:B26"/>
    <mergeCell ref="C24:D24"/>
    <mergeCell ref="C25:D25"/>
    <mergeCell ref="C26:D26"/>
    <mergeCell ref="H13:H14"/>
    <mergeCell ref="A15:A16"/>
    <mergeCell ref="B15:B16"/>
    <mergeCell ref="C15:D15"/>
    <mergeCell ref="C16:D16"/>
    <mergeCell ref="A17:A20"/>
    <mergeCell ref="C17:D17"/>
    <mergeCell ref="C18:D18"/>
    <mergeCell ref="C19:D19"/>
    <mergeCell ref="C20:D20"/>
    <mergeCell ref="C11:G11"/>
    <mergeCell ref="A13:B14"/>
    <mergeCell ref="C13:E13"/>
    <mergeCell ref="F13:F14"/>
    <mergeCell ref="G13:G14"/>
    <mergeCell ref="P8:R11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  <mergeCell ref="A11:B11"/>
  </mergeCells>
  <conditionalFormatting sqref="A1:H1 A3:H3 A2:G2">
    <cfRule type="expression" dxfId="79" priority="11">
      <formula>AND(CELL("защита", A1)=0, NOT(ISBLANK(A1)))</formula>
    </cfRule>
    <cfRule type="expression" dxfId="78" priority="12">
      <formula>AND(CELL("защита", A1)=0, ISBLANK(A1))</formula>
    </cfRule>
  </conditionalFormatting>
  <conditionalFormatting sqref="A4">
    <cfRule type="expression" dxfId="77" priority="9">
      <formula>AND(CELL("защита", A4)=0, NOT(ISBLANK(A4)))</formula>
    </cfRule>
    <cfRule type="expression" dxfId="76" priority="10">
      <formula>AND(CELL("защита", A4)=0, ISBLANK(A4))</formula>
    </cfRule>
  </conditionalFormatting>
  <conditionalFormatting sqref="A5:A7">
    <cfRule type="expression" dxfId="75" priority="7">
      <formula>AND(CELL("защита", A5)=0, NOT(ISBLANK(A5)))</formula>
    </cfRule>
    <cfRule type="expression" dxfId="74" priority="8">
      <formula>AND(CELL("защита", A5)=0, ISBLANK(A5))</formula>
    </cfRule>
  </conditionalFormatting>
  <conditionalFormatting sqref="A8:A11">
    <cfRule type="expression" dxfId="73" priority="5">
      <formula>AND(CELL("защита", A8)=0, NOT(ISBLANK(A8)))</formula>
    </cfRule>
    <cfRule type="expression" dxfId="72" priority="6">
      <formula>AND(CELL("защита", A8)=0, ISBLANK(A8))</formula>
    </cfRule>
  </conditionalFormatting>
  <conditionalFormatting sqref="C5:G7 F15:G45 F50:F57">
    <cfRule type="containsBlanks" dxfId="71" priority="13">
      <formula>LEN(TRIM(C5))=0</formula>
    </cfRule>
  </conditionalFormatting>
  <conditionalFormatting sqref="C9:G9">
    <cfRule type="containsBlanks" dxfId="70" priority="4">
      <formula>LEN(TRIM(C9))=0</formula>
    </cfRule>
  </conditionalFormatting>
  <conditionalFormatting sqref="H15:H45">
    <cfRule type="containsBlanks" dxfId="69" priority="3">
      <formula>LEN(TRIM(H15))=0</formula>
    </cfRule>
  </conditionalFormatting>
  <conditionalFormatting sqref="I50:I57">
    <cfRule type="containsBlanks" dxfId="68" priority="2">
      <formula>LEN(TRIM(I50))=0</formula>
    </cfRule>
  </conditionalFormatting>
  <conditionalFormatting sqref="H50:H57">
    <cfRule type="containsBlanks" dxfId="67" priority="1">
      <formula>LEN(TRIM(H50))=0</formula>
    </cfRule>
  </conditionalFormatting>
  <dataValidations count="1">
    <dataValidation type="list" allowBlank="1" showInputMessage="1" showErrorMessage="1" sqref="C9:G9">
      <formula1>$A$62:$K$62</formula1>
    </dataValidation>
  </dataValidations>
  <hyperlinks>
    <hyperlink ref="A69" r:id="rId1" tooltip="Боханский район" display="https://ru.wikipedia.org/wiki/%D0%97%D0%B0%D0%BB%D0%B0%D1%80%D0%B8%D0%BD%D1%81%D0%BA%D0%B8%D0%B9_%D1%80%D0%B0%D0%B9%D0%BE%D0%BD"/>
    <hyperlink ref="A70" r:id="rId2" display="https://ru.wikipedia.org/wiki/%D0%97%D0%B8%D0%BC%D0%B8%D0%BD%D1%81%D0%BA%D0%B8%D0%B9_%D1%80%D0%B0%D0%B9%D0%BE%D0%BD"/>
    <hyperlink ref="A71" r:id="rId3" tooltip="Качугский район" display="https://ru.wikipedia.org/wiki/%D0%9A%D0%B0%D1%87%D1%83%D0%B3%D1%81%D0%BA%D0%B8%D0%B9_%D1%80%D0%B0%D0%B9%D0%BE%D0%BD"/>
    <hyperlink ref="A72" r:id="rId4" tooltip="Шелеховский район" display="https://ru.wikipedia.org/wiki/%D0%A8%D0%B5%D0%BB%D0%B5%D1%85%D0%BE%D0%B2%D1%81%D0%BA%D0%B8%D0%B9_%D1%80%D0%B0%D0%B9%D0%BE%D0%BD"/>
    <hyperlink ref="A73" r:id="rId5" tooltip="Черемховский район" display="https://ru.wikipedia.org/wiki/%D0%A7%D0%B5%D1%80%D0%B5%D0%BC%D1%85%D0%BE%D0%B2%D1%81%D0%BA%D0%B8%D0%B9_%D1%80%D0%B0%D0%B9%D0%BE%D0%BD"/>
    <hyperlink ref="A74" r:id="rId6" display="https://ru.wikipedia.org/wiki/%D0%A2%D0%B0%D0%B9%D1%88%D0%B5%D1%82%D1%81%D0%BA%D0%B8%D0%B9_%D1%80%D0%B0%D0%B9%D0%BE%D0%BD"/>
    <hyperlink ref="A75" r:id="rId7" tooltip="Нижнеудинский район" display="https://ru.wikipedia.org/wiki/%D0%A2%D1%83%D0%BB%D1%83%D0%BD%D1%81%D0%BA%D0%B8%D0%B9_%D1%80%D0%B0%D0%B9%D0%BE%D0%BD"/>
    <hyperlink ref="I62" r:id="rId8" display="https://ru.wikipedia.org/wiki/%D0%97%D0%B8%D0%BC%D0%B8%D0%BD%D1%81%D0%BA%D0%B8%D0%B9_%D1%80%D0%B0%D0%B9%D0%BE%D0%BD"/>
    <hyperlink ref="J62" r:id="rId9" tooltip="Нижнеудинский район" display="https://ru.wikipedia.org/wiki/%D0%A2%D1%83%D0%BB%D1%83%D0%BD%D1%81%D0%BA%D0%B8%D0%B9_%D1%80%D0%B0%D0%B9%D0%BE%D0%BD"/>
  </hyperlinks>
  <pageMargins left="0.7" right="0.7" top="0.75" bottom="0.75" header="0.3" footer="0.3"/>
  <pageSetup paperSize="9" scale="25" orientation="portrait" verticalDpi="0" r:id="rId10"/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R76"/>
  <sheetViews>
    <sheetView view="pageBreakPreview" zoomScaleNormal="100" zoomScaleSheetLayoutView="100" workbookViewId="0">
      <selection activeCell="A12" sqref="A12"/>
    </sheetView>
  </sheetViews>
  <sheetFormatPr defaultRowHeight="15" x14ac:dyDescent="0.25"/>
  <cols>
    <col min="1" max="1" width="24.42578125" customWidth="1"/>
    <col min="2" max="2" width="30.42578125" customWidth="1"/>
    <col min="3" max="3" width="8.7109375" bestFit="1" customWidth="1"/>
    <col min="4" max="4" width="6" bestFit="1" customWidth="1"/>
    <col min="5" max="5" width="20.85546875" bestFit="1" customWidth="1"/>
    <col min="6" max="6" width="12.5703125" bestFit="1" customWidth="1"/>
    <col min="7" max="7" width="15.42578125" bestFit="1" customWidth="1"/>
    <col min="8" max="9" width="21.5703125" bestFit="1" customWidth="1"/>
    <col min="10" max="14" width="6.140625" customWidth="1"/>
  </cols>
  <sheetData>
    <row r="1" spans="1:18" ht="18.75" x14ac:dyDescent="0.25">
      <c r="A1" s="21" t="s">
        <v>84</v>
      </c>
      <c r="B1" s="22"/>
      <c r="C1" s="23"/>
      <c r="D1" s="23"/>
      <c r="E1" s="23"/>
      <c r="F1" s="23"/>
      <c r="G1" s="23"/>
      <c r="H1" s="23"/>
      <c r="I1" s="24"/>
    </row>
    <row r="2" spans="1:18" ht="20.25" x14ac:dyDescent="0.25">
      <c r="A2" s="25" t="s">
        <v>75</v>
      </c>
      <c r="B2" s="26"/>
      <c r="C2" s="27"/>
      <c r="D2" s="27"/>
      <c r="E2" s="27"/>
      <c r="F2" s="27"/>
      <c r="G2" s="27"/>
      <c r="H2" s="27"/>
      <c r="I2" s="24"/>
    </row>
    <row r="3" spans="1:18" ht="15.75" x14ac:dyDescent="0.25">
      <c r="A3" s="26"/>
      <c r="B3" s="26"/>
      <c r="C3" s="27"/>
      <c r="D3" s="27"/>
      <c r="E3" s="27"/>
      <c r="F3" s="27"/>
      <c r="G3" s="27"/>
      <c r="H3" s="27"/>
      <c r="I3" s="24"/>
    </row>
    <row r="4" spans="1:18" ht="15.75" customHeight="1" x14ac:dyDescent="0.25">
      <c r="A4" s="32" t="s">
        <v>76</v>
      </c>
      <c r="B4" s="32"/>
      <c r="C4" s="33" t="s">
        <v>85</v>
      </c>
      <c r="D4" s="33"/>
      <c r="E4" s="33"/>
      <c r="F4" s="33"/>
      <c r="G4" s="33"/>
      <c r="H4" s="24"/>
      <c r="I4" s="24"/>
    </row>
    <row r="5" spans="1:18" ht="15.75" x14ac:dyDescent="0.25">
      <c r="A5" s="32" t="s">
        <v>77</v>
      </c>
      <c r="B5" s="32"/>
      <c r="C5" s="34"/>
      <c r="D5" s="34"/>
      <c r="E5" s="34"/>
      <c r="F5" s="34"/>
      <c r="G5" s="34"/>
      <c r="H5" s="24"/>
      <c r="I5" s="24"/>
    </row>
    <row r="6" spans="1:18" ht="15.75" x14ac:dyDescent="0.25">
      <c r="A6" s="32" t="s">
        <v>78</v>
      </c>
      <c r="B6" s="32"/>
      <c r="C6" s="34"/>
      <c r="D6" s="34"/>
      <c r="E6" s="34"/>
      <c r="F6" s="34"/>
      <c r="G6" s="34"/>
      <c r="H6" s="24"/>
      <c r="I6" s="24"/>
    </row>
    <row r="7" spans="1:18" ht="15.75" x14ac:dyDescent="0.25">
      <c r="A7" s="32" t="s">
        <v>79</v>
      </c>
      <c r="B7" s="32"/>
      <c r="C7" s="34"/>
      <c r="D7" s="34"/>
      <c r="E7" s="34"/>
      <c r="F7" s="34"/>
      <c r="G7" s="34"/>
      <c r="H7" s="24"/>
      <c r="I7" s="24"/>
      <c r="P7" s="69" t="s">
        <v>108</v>
      </c>
      <c r="Q7" s="69"/>
      <c r="R7" s="69"/>
    </row>
    <row r="8" spans="1:18" ht="15.75" customHeight="1" x14ac:dyDescent="0.25">
      <c r="A8" s="32" t="s">
        <v>82</v>
      </c>
      <c r="B8" s="32"/>
      <c r="C8" s="35" t="s">
        <v>102</v>
      </c>
      <c r="D8" s="35"/>
      <c r="E8" s="35"/>
      <c r="F8" s="35"/>
      <c r="G8" s="35"/>
      <c r="H8" s="24"/>
      <c r="I8" s="24"/>
      <c r="P8" s="69"/>
      <c r="Q8" s="69"/>
      <c r="R8" s="69"/>
    </row>
    <row r="9" spans="1:18" ht="15.75" customHeight="1" x14ac:dyDescent="0.25">
      <c r="A9" s="32" t="s">
        <v>111</v>
      </c>
      <c r="B9" s="32"/>
      <c r="C9" s="36"/>
      <c r="D9" s="36"/>
      <c r="E9" s="36"/>
      <c r="F9" s="36"/>
      <c r="G9" s="36"/>
      <c r="H9" s="24"/>
      <c r="I9" s="24"/>
      <c r="P9" s="69"/>
      <c r="Q9" s="69"/>
      <c r="R9" s="69"/>
    </row>
    <row r="10" spans="1:18" ht="31.5" customHeight="1" x14ac:dyDescent="0.25">
      <c r="A10" s="32" t="s">
        <v>109</v>
      </c>
      <c r="B10" s="32"/>
      <c r="C10" s="37" t="str">
        <f>IFERROR(INDEX(C63:C76, MATCH(C9,A63:A76,0)), "")</f>
        <v/>
      </c>
      <c r="D10" s="37"/>
      <c r="E10" s="37"/>
      <c r="F10" s="37"/>
      <c r="G10" s="37"/>
      <c r="H10" s="24"/>
      <c r="I10" s="24"/>
      <c r="P10" s="69"/>
      <c r="Q10" s="69"/>
      <c r="R10" s="69"/>
    </row>
    <row r="11" spans="1:18" ht="21" x14ac:dyDescent="0.25">
      <c r="A11" s="32" t="s">
        <v>113</v>
      </c>
      <c r="B11" s="32"/>
      <c r="C11" s="38">
        <v>8</v>
      </c>
      <c r="D11" s="38"/>
      <c r="E11" s="38"/>
      <c r="F11" s="38"/>
      <c r="G11" s="38"/>
      <c r="H11" s="24"/>
      <c r="I11" s="24"/>
      <c r="P11" s="69"/>
      <c r="Q11" s="69"/>
      <c r="R11" s="69"/>
    </row>
    <row r="12" spans="1:18" x14ac:dyDescent="0.25">
      <c r="A12" s="24"/>
      <c r="B12" s="24"/>
      <c r="C12" s="24"/>
      <c r="D12" s="24"/>
      <c r="E12" s="24"/>
      <c r="F12" s="24"/>
      <c r="G12" s="24"/>
      <c r="H12" s="24"/>
      <c r="I12" s="24"/>
    </row>
    <row r="13" spans="1:18" ht="27" customHeight="1" x14ac:dyDescent="0.25">
      <c r="A13" s="39" t="s">
        <v>0</v>
      </c>
      <c r="B13" s="40"/>
      <c r="C13" s="43" t="s">
        <v>1</v>
      </c>
      <c r="D13" s="43"/>
      <c r="E13" s="43"/>
      <c r="F13" s="44" t="s">
        <v>112</v>
      </c>
      <c r="G13" s="44" t="s">
        <v>88</v>
      </c>
      <c r="H13" s="44" t="s">
        <v>86</v>
      </c>
      <c r="I13" s="24"/>
    </row>
    <row r="14" spans="1:18" ht="26.25" customHeight="1" x14ac:dyDescent="0.25">
      <c r="A14" s="41"/>
      <c r="B14" s="42"/>
      <c r="C14" s="12" t="s">
        <v>2</v>
      </c>
      <c r="D14" s="13"/>
      <c r="E14" s="14" t="s">
        <v>3</v>
      </c>
      <c r="F14" s="45"/>
      <c r="G14" s="45"/>
      <c r="H14" s="45"/>
      <c r="I14" s="24"/>
    </row>
    <row r="15" spans="1:18" x14ac:dyDescent="0.25">
      <c r="A15" s="46" t="s">
        <v>8</v>
      </c>
      <c r="B15" s="46" t="s">
        <v>9</v>
      </c>
      <c r="C15" s="47" t="s">
        <v>10</v>
      </c>
      <c r="D15" s="47"/>
      <c r="E15" s="20">
        <v>12</v>
      </c>
      <c r="F15" s="29"/>
      <c r="G15" s="29"/>
      <c r="H15" s="11" t="e">
        <f>(F15*$C$10)*2+($C$11*G15)</f>
        <v>#VALUE!</v>
      </c>
      <c r="I15" s="24"/>
    </row>
    <row r="16" spans="1:18" x14ac:dyDescent="0.25">
      <c r="A16" s="46"/>
      <c r="B16" s="46"/>
      <c r="C16" s="47" t="s">
        <v>10</v>
      </c>
      <c r="D16" s="47"/>
      <c r="E16" s="20">
        <v>15</v>
      </c>
      <c r="F16" s="29"/>
      <c r="G16" s="29"/>
      <c r="H16" s="11" t="e">
        <f t="shared" ref="H16:H45" si="0">(F16*$C$10)*2+($C$11*G16)</f>
        <v>#VALUE!</v>
      </c>
      <c r="I16" s="24"/>
    </row>
    <row r="17" spans="1:9" x14ac:dyDescent="0.25">
      <c r="A17" s="46" t="s">
        <v>11</v>
      </c>
      <c r="B17" s="19" t="s">
        <v>12</v>
      </c>
      <c r="C17" s="46" t="s">
        <v>13</v>
      </c>
      <c r="D17" s="46"/>
      <c r="E17" s="19" t="s">
        <v>14</v>
      </c>
      <c r="F17" s="29"/>
      <c r="G17" s="29"/>
      <c r="H17" s="11" t="e">
        <f t="shared" si="0"/>
        <v>#VALUE!</v>
      </c>
      <c r="I17" s="24"/>
    </row>
    <row r="18" spans="1:9" x14ac:dyDescent="0.25">
      <c r="A18" s="46"/>
      <c r="B18" s="19" t="s">
        <v>12</v>
      </c>
      <c r="C18" s="46" t="s">
        <v>15</v>
      </c>
      <c r="D18" s="46"/>
      <c r="E18" s="19" t="s">
        <v>16</v>
      </c>
      <c r="F18" s="29"/>
      <c r="G18" s="29"/>
      <c r="H18" s="11" t="e">
        <f t="shared" si="0"/>
        <v>#VALUE!</v>
      </c>
      <c r="I18" s="24"/>
    </row>
    <row r="19" spans="1:9" x14ac:dyDescent="0.25">
      <c r="A19" s="46"/>
      <c r="B19" s="19" t="s">
        <v>12</v>
      </c>
      <c r="C19" s="47">
        <v>40</v>
      </c>
      <c r="D19" s="47"/>
      <c r="E19" s="20" t="s">
        <v>17</v>
      </c>
      <c r="F19" s="29"/>
      <c r="G19" s="29"/>
      <c r="H19" s="11" t="e">
        <f t="shared" si="0"/>
        <v>#VALUE!</v>
      </c>
      <c r="I19" s="24"/>
    </row>
    <row r="20" spans="1:9" x14ac:dyDescent="0.25">
      <c r="A20" s="46"/>
      <c r="B20" s="19" t="s">
        <v>12</v>
      </c>
      <c r="C20" s="47">
        <v>50</v>
      </c>
      <c r="D20" s="47"/>
      <c r="E20" s="20" t="s">
        <v>17</v>
      </c>
      <c r="F20" s="29"/>
      <c r="G20" s="29"/>
      <c r="H20" s="11" t="e">
        <f t="shared" si="0"/>
        <v>#VALUE!</v>
      </c>
      <c r="I20" s="24"/>
    </row>
    <row r="21" spans="1:9" x14ac:dyDescent="0.25">
      <c r="A21" s="48" t="s">
        <v>73</v>
      </c>
      <c r="B21" s="46" t="s">
        <v>12</v>
      </c>
      <c r="C21" s="47">
        <v>0.3</v>
      </c>
      <c r="D21" s="47"/>
      <c r="E21" s="20" t="s">
        <v>18</v>
      </c>
      <c r="F21" s="29"/>
      <c r="G21" s="29"/>
      <c r="H21" s="11" t="e">
        <f t="shared" si="0"/>
        <v>#VALUE!</v>
      </c>
      <c r="I21" s="24"/>
    </row>
    <row r="22" spans="1:9" x14ac:dyDescent="0.25">
      <c r="A22" s="49"/>
      <c r="B22" s="46"/>
      <c r="C22" s="46" t="s">
        <v>19</v>
      </c>
      <c r="D22" s="46"/>
      <c r="E22" s="19" t="s">
        <v>20</v>
      </c>
      <c r="F22" s="29"/>
      <c r="G22" s="29"/>
      <c r="H22" s="11" t="e">
        <f t="shared" si="0"/>
        <v>#VALUE!</v>
      </c>
      <c r="I22" s="24"/>
    </row>
    <row r="23" spans="1:9" x14ac:dyDescent="0.25">
      <c r="A23" s="50"/>
      <c r="B23" s="46"/>
      <c r="C23" s="46">
        <v>0.3</v>
      </c>
      <c r="D23" s="46"/>
      <c r="E23" s="19" t="s">
        <v>21</v>
      </c>
      <c r="F23" s="29"/>
      <c r="G23" s="29"/>
      <c r="H23" s="11" t="e">
        <f t="shared" si="0"/>
        <v>#VALUE!</v>
      </c>
      <c r="I23" s="24"/>
    </row>
    <row r="24" spans="1:9" x14ac:dyDescent="0.25">
      <c r="A24" s="46" t="s">
        <v>22</v>
      </c>
      <c r="B24" s="46" t="s">
        <v>23</v>
      </c>
      <c r="C24" s="46" t="s">
        <v>24</v>
      </c>
      <c r="D24" s="46"/>
      <c r="E24" s="19" t="s">
        <v>25</v>
      </c>
      <c r="F24" s="29"/>
      <c r="G24" s="29"/>
      <c r="H24" s="11" t="e">
        <f t="shared" si="0"/>
        <v>#VALUE!</v>
      </c>
      <c r="I24" s="24"/>
    </row>
    <row r="25" spans="1:9" x14ac:dyDescent="0.25">
      <c r="A25" s="46"/>
      <c r="B25" s="46"/>
      <c r="C25" s="46" t="s">
        <v>26</v>
      </c>
      <c r="D25" s="46"/>
      <c r="E25" s="19" t="s">
        <v>27</v>
      </c>
      <c r="F25" s="29"/>
      <c r="G25" s="29"/>
      <c r="H25" s="11" t="e">
        <f t="shared" si="0"/>
        <v>#VALUE!</v>
      </c>
      <c r="I25" s="24"/>
    </row>
    <row r="26" spans="1:9" x14ac:dyDescent="0.25">
      <c r="A26" s="46"/>
      <c r="B26" s="46"/>
      <c r="C26" s="46" t="s">
        <v>28</v>
      </c>
      <c r="D26" s="46"/>
      <c r="E26" s="19" t="s">
        <v>29</v>
      </c>
      <c r="F26" s="29"/>
      <c r="G26" s="29"/>
      <c r="H26" s="11" t="e">
        <f t="shared" si="0"/>
        <v>#VALUE!</v>
      </c>
      <c r="I26" s="24"/>
    </row>
    <row r="27" spans="1:9" x14ac:dyDescent="0.25">
      <c r="A27" s="46" t="s">
        <v>30</v>
      </c>
      <c r="B27" s="46" t="s">
        <v>23</v>
      </c>
      <c r="C27" s="46" t="s">
        <v>31</v>
      </c>
      <c r="D27" s="46"/>
      <c r="E27" s="19" t="s">
        <v>32</v>
      </c>
      <c r="F27" s="29"/>
      <c r="G27" s="29"/>
      <c r="H27" s="11" t="e">
        <f t="shared" si="0"/>
        <v>#VALUE!</v>
      </c>
      <c r="I27" s="24"/>
    </row>
    <row r="28" spans="1:9" x14ac:dyDescent="0.25">
      <c r="A28" s="46"/>
      <c r="B28" s="46"/>
      <c r="C28" s="46" t="s">
        <v>33</v>
      </c>
      <c r="D28" s="46"/>
      <c r="E28" s="19" t="s">
        <v>34</v>
      </c>
      <c r="F28" s="29"/>
      <c r="G28" s="29"/>
      <c r="H28" s="11" t="e">
        <f t="shared" si="0"/>
        <v>#VALUE!</v>
      </c>
      <c r="I28" s="24"/>
    </row>
    <row r="29" spans="1:9" x14ac:dyDescent="0.25">
      <c r="A29" s="51" t="s">
        <v>35</v>
      </c>
      <c r="B29" s="52"/>
      <c r="C29" s="46" t="s">
        <v>38</v>
      </c>
      <c r="D29" s="46"/>
      <c r="E29" s="19"/>
      <c r="F29" s="29"/>
      <c r="G29" s="29"/>
      <c r="H29" s="11" t="e">
        <f t="shared" si="0"/>
        <v>#VALUE!</v>
      </c>
      <c r="I29" s="24"/>
    </row>
    <row r="30" spans="1:9" ht="29.25" customHeight="1" x14ac:dyDescent="0.25">
      <c r="A30" s="51" t="s">
        <v>36</v>
      </c>
      <c r="B30" s="52"/>
      <c r="C30" s="46"/>
      <c r="D30" s="46"/>
      <c r="E30" s="19"/>
      <c r="F30" s="29"/>
      <c r="G30" s="29"/>
      <c r="H30" s="11" t="e">
        <f t="shared" si="0"/>
        <v>#VALUE!</v>
      </c>
      <c r="I30" s="24"/>
    </row>
    <row r="31" spans="1:9" x14ac:dyDescent="0.25">
      <c r="A31" s="19" t="s">
        <v>37</v>
      </c>
      <c r="B31" s="20"/>
      <c r="C31" s="46" t="s">
        <v>38</v>
      </c>
      <c r="D31" s="46"/>
      <c r="E31" s="19"/>
      <c r="F31" s="29"/>
      <c r="G31" s="29"/>
      <c r="H31" s="11" t="e">
        <f t="shared" si="0"/>
        <v>#VALUE!</v>
      </c>
      <c r="I31" s="24"/>
    </row>
    <row r="32" spans="1:9" x14ac:dyDescent="0.25">
      <c r="A32" s="46" t="s">
        <v>39</v>
      </c>
      <c r="B32" s="47" t="s">
        <v>12</v>
      </c>
      <c r="C32" s="46" t="s">
        <v>91</v>
      </c>
      <c r="D32" s="46"/>
      <c r="E32" s="19" t="s">
        <v>40</v>
      </c>
      <c r="F32" s="29"/>
      <c r="G32" s="29"/>
      <c r="H32" s="11" t="e">
        <f t="shared" si="0"/>
        <v>#VALUE!</v>
      </c>
      <c r="I32" s="24"/>
    </row>
    <row r="33" spans="1:9" x14ac:dyDescent="0.25">
      <c r="A33" s="46"/>
      <c r="B33" s="47"/>
      <c r="C33" s="46" t="s">
        <v>92</v>
      </c>
      <c r="D33" s="46"/>
      <c r="E33" s="19" t="s">
        <v>41</v>
      </c>
      <c r="F33" s="29"/>
      <c r="G33" s="29"/>
      <c r="H33" s="11" t="e">
        <f t="shared" si="0"/>
        <v>#VALUE!</v>
      </c>
      <c r="I33" s="24"/>
    </row>
    <row r="34" spans="1:9" x14ac:dyDescent="0.25">
      <c r="A34" s="53" t="s">
        <v>45</v>
      </c>
      <c r="B34" s="54"/>
      <c r="C34" s="46" t="s">
        <v>48</v>
      </c>
      <c r="D34" s="46"/>
      <c r="E34" s="19" t="s">
        <v>49</v>
      </c>
      <c r="F34" s="29"/>
      <c r="G34" s="29"/>
      <c r="H34" s="11" t="e">
        <f t="shared" si="0"/>
        <v>#VALUE!</v>
      </c>
      <c r="I34" s="24"/>
    </row>
    <row r="35" spans="1:9" x14ac:dyDescent="0.25">
      <c r="A35" s="55"/>
      <c r="B35" s="56"/>
      <c r="C35" s="46" t="s">
        <v>50</v>
      </c>
      <c r="D35" s="46"/>
      <c r="E35" s="19" t="s">
        <v>51</v>
      </c>
      <c r="F35" s="29"/>
      <c r="G35" s="29"/>
      <c r="H35" s="11" t="e">
        <f t="shared" si="0"/>
        <v>#VALUE!</v>
      </c>
      <c r="I35" s="24"/>
    </row>
    <row r="36" spans="1:9" x14ac:dyDescent="0.25">
      <c r="A36" s="51" t="s">
        <v>55</v>
      </c>
      <c r="B36" s="52"/>
      <c r="C36" s="46"/>
      <c r="D36" s="46"/>
      <c r="E36" s="19" t="s">
        <v>56</v>
      </c>
      <c r="F36" s="29"/>
      <c r="G36" s="29"/>
      <c r="H36" s="11" t="e">
        <f t="shared" si="0"/>
        <v>#VALUE!</v>
      </c>
      <c r="I36" s="24"/>
    </row>
    <row r="37" spans="1:9" x14ac:dyDescent="0.25">
      <c r="A37" s="51" t="s">
        <v>74</v>
      </c>
      <c r="B37" s="52"/>
      <c r="C37" s="46"/>
      <c r="D37" s="46"/>
      <c r="E37" s="19"/>
      <c r="F37" s="29"/>
      <c r="G37" s="29"/>
      <c r="H37" s="11" t="e">
        <f t="shared" si="0"/>
        <v>#VALUE!</v>
      </c>
      <c r="I37" s="24"/>
    </row>
    <row r="38" spans="1:9" ht="23.25" customHeight="1" x14ac:dyDescent="0.25">
      <c r="A38" s="19" t="s">
        <v>58</v>
      </c>
      <c r="B38" s="19" t="s">
        <v>59</v>
      </c>
      <c r="C38" s="46" t="s">
        <v>60</v>
      </c>
      <c r="D38" s="46"/>
      <c r="E38" s="46"/>
      <c r="F38" s="29"/>
      <c r="G38" s="29"/>
      <c r="H38" s="11" t="e">
        <f t="shared" si="0"/>
        <v>#VALUE!</v>
      </c>
      <c r="I38" s="24"/>
    </row>
    <row r="39" spans="1:9" x14ac:dyDescent="0.25">
      <c r="A39" s="51" t="s">
        <v>61</v>
      </c>
      <c r="B39" s="52"/>
      <c r="C39" s="46" t="s">
        <v>62</v>
      </c>
      <c r="D39" s="46"/>
      <c r="E39" s="46"/>
      <c r="F39" s="29"/>
      <c r="G39" s="29"/>
      <c r="H39" s="11" t="e">
        <f t="shared" si="0"/>
        <v>#VALUE!</v>
      </c>
      <c r="I39" s="24"/>
    </row>
    <row r="40" spans="1:9" ht="15" customHeight="1" x14ac:dyDescent="0.25">
      <c r="A40" s="46" t="s">
        <v>68</v>
      </c>
      <c r="B40" s="53" t="s">
        <v>69</v>
      </c>
      <c r="C40" s="54"/>
      <c r="D40" s="46" t="s">
        <v>10</v>
      </c>
      <c r="E40" s="46"/>
      <c r="F40" s="29"/>
      <c r="G40" s="29"/>
      <c r="H40" s="11" t="e">
        <f t="shared" si="0"/>
        <v>#VALUE!</v>
      </c>
      <c r="I40" s="24"/>
    </row>
    <row r="41" spans="1:9" ht="15" customHeight="1" x14ac:dyDescent="0.25">
      <c r="A41" s="46"/>
      <c r="B41" s="57"/>
      <c r="C41" s="58"/>
      <c r="D41" s="46" t="s">
        <v>70</v>
      </c>
      <c r="E41" s="46"/>
      <c r="F41" s="29"/>
      <c r="G41" s="29"/>
      <c r="H41" s="11" t="e">
        <f t="shared" si="0"/>
        <v>#VALUE!</v>
      </c>
      <c r="I41" s="24"/>
    </row>
    <row r="42" spans="1:9" ht="15" customHeight="1" x14ac:dyDescent="0.25">
      <c r="A42" s="46"/>
      <c r="B42" s="55"/>
      <c r="C42" s="56"/>
      <c r="D42" s="46" t="s">
        <v>71</v>
      </c>
      <c r="E42" s="46"/>
      <c r="F42" s="29"/>
      <c r="G42" s="29"/>
      <c r="H42" s="11" t="e">
        <f t="shared" si="0"/>
        <v>#VALUE!</v>
      </c>
      <c r="I42" s="24"/>
    </row>
    <row r="43" spans="1:9" ht="15" customHeight="1" x14ac:dyDescent="0.25">
      <c r="A43" s="46"/>
      <c r="B43" s="53" t="s">
        <v>72</v>
      </c>
      <c r="C43" s="54"/>
      <c r="D43" s="46" t="s">
        <v>10</v>
      </c>
      <c r="E43" s="46"/>
      <c r="F43" s="29"/>
      <c r="G43" s="29"/>
      <c r="H43" s="11" t="e">
        <f t="shared" si="0"/>
        <v>#VALUE!</v>
      </c>
      <c r="I43" s="24"/>
    </row>
    <row r="44" spans="1:9" ht="15" customHeight="1" x14ac:dyDescent="0.25">
      <c r="A44" s="46"/>
      <c r="B44" s="57"/>
      <c r="C44" s="58"/>
      <c r="D44" s="46" t="s">
        <v>70</v>
      </c>
      <c r="E44" s="46"/>
      <c r="F44" s="29"/>
      <c r="G44" s="29"/>
      <c r="H44" s="11" t="e">
        <f t="shared" si="0"/>
        <v>#VALUE!</v>
      </c>
      <c r="I44" s="24"/>
    </row>
    <row r="45" spans="1:9" ht="15" customHeight="1" x14ac:dyDescent="0.25">
      <c r="A45" s="46"/>
      <c r="B45" s="55"/>
      <c r="C45" s="56"/>
      <c r="D45" s="46" t="s">
        <v>71</v>
      </c>
      <c r="E45" s="46"/>
      <c r="F45" s="29"/>
      <c r="G45" s="29"/>
      <c r="H45" s="11" t="e">
        <f t="shared" si="0"/>
        <v>#VALUE!</v>
      </c>
      <c r="I45" s="24"/>
    </row>
    <row r="46" spans="1:9" ht="4.5" customHeight="1" x14ac:dyDescent="0.25">
      <c r="A46" s="73" t="s">
        <v>90</v>
      </c>
      <c r="B46" s="73"/>
      <c r="C46" s="73"/>
      <c r="D46" s="73"/>
      <c r="E46" s="73"/>
      <c r="F46" s="73"/>
      <c r="G46" s="73"/>
      <c r="H46" s="70"/>
      <c r="I46" s="24"/>
    </row>
    <row r="47" spans="1:9" ht="12" customHeight="1" x14ac:dyDescent="0.25">
      <c r="A47" s="74"/>
      <c r="B47" s="74"/>
      <c r="C47" s="74"/>
      <c r="D47" s="74"/>
      <c r="E47" s="74"/>
      <c r="F47" s="74"/>
      <c r="G47" s="74"/>
      <c r="H47" s="71"/>
      <c r="I47" s="24"/>
    </row>
    <row r="48" spans="1:9" ht="34.5" customHeight="1" x14ac:dyDescent="0.25">
      <c r="A48" s="39" t="s">
        <v>0</v>
      </c>
      <c r="B48" s="40"/>
      <c r="C48" s="43" t="s">
        <v>1</v>
      </c>
      <c r="D48" s="43"/>
      <c r="E48" s="43"/>
      <c r="F48" s="44" t="s">
        <v>88</v>
      </c>
      <c r="G48" s="44" t="s">
        <v>87</v>
      </c>
      <c r="H48" s="72" t="s">
        <v>90</v>
      </c>
      <c r="I48" s="72"/>
    </row>
    <row r="49" spans="1:15" ht="19.5" customHeight="1" x14ac:dyDescent="0.25">
      <c r="A49" s="41"/>
      <c r="B49" s="42"/>
      <c r="C49" s="12" t="s">
        <v>2</v>
      </c>
      <c r="D49" s="13"/>
      <c r="E49" s="14" t="s">
        <v>3</v>
      </c>
      <c r="F49" s="45"/>
      <c r="G49" s="45"/>
      <c r="H49" s="28" t="s">
        <v>88</v>
      </c>
      <c r="I49" s="28" t="s">
        <v>101</v>
      </c>
    </row>
    <row r="50" spans="1:15" x14ac:dyDescent="0.25">
      <c r="A50" s="53" t="s">
        <v>42</v>
      </c>
      <c r="B50" s="54"/>
      <c r="C50" s="64" t="s">
        <v>43</v>
      </c>
      <c r="D50" s="65"/>
      <c r="E50" s="66"/>
      <c r="F50" s="29"/>
      <c r="G50" s="11" t="e">
        <f>(F50*$C$11)+($C$11*H50)+(I50*$C$10)*2</f>
        <v>#VALUE!</v>
      </c>
      <c r="H50" s="29"/>
      <c r="I50" s="29"/>
    </row>
    <row r="51" spans="1:15" x14ac:dyDescent="0.25">
      <c r="A51" s="55"/>
      <c r="B51" s="56"/>
      <c r="C51" s="64" t="s">
        <v>44</v>
      </c>
      <c r="D51" s="65"/>
      <c r="E51" s="66"/>
      <c r="F51" s="29"/>
      <c r="G51" s="11" t="e">
        <f>(F51*$C$11)+($C$11*H51)+(I51*$C$10)*2</f>
        <v>#VALUE!</v>
      </c>
      <c r="H51" s="29"/>
      <c r="I51" s="29"/>
    </row>
    <row r="52" spans="1:15" x14ac:dyDescent="0.25">
      <c r="A52" s="51" t="s">
        <v>45</v>
      </c>
      <c r="B52" s="52"/>
      <c r="C52" s="46" t="s">
        <v>46</v>
      </c>
      <c r="D52" s="46"/>
      <c r="E52" s="19" t="s">
        <v>47</v>
      </c>
      <c r="F52" s="29"/>
      <c r="G52" s="11" t="e">
        <f>(F52*$C$11)+($C$11*H52)+(I52*$C$10)*2</f>
        <v>#VALUE!</v>
      </c>
      <c r="H52" s="29"/>
      <c r="I52" s="29"/>
    </row>
    <row r="53" spans="1:15" ht="25.5" x14ac:dyDescent="0.25">
      <c r="A53" s="51" t="s">
        <v>52</v>
      </c>
      <c r="B53" s="52"/>
      <c r="C53" s="46" t="s">
        <v>53</v>
      </c>
      <c r="D53" s="46"/>
      <c r="E53" s="19" t="s">
        <v>54</v>
      </c>
      <c r="F53" s="29"/>
      <c r="G53" s="11" t="e">
        <f>(F53*$C$11)+($C$11*H53)+(I53*$C$10)*2</f>
        <v>#VALUE!</v>
      </c>
      <c r="H53" s="29"/>
      <c r="I53" s="29"/>
    </row>
    <row r="54" spans="1:15" x14ac:dyDescent="0.25">
      <c r="A54" s="51" t="s">
        <v>57</v>
      </c>
      <c r="B54" s="52"/>
      <c r="C54" s="51" t="s">
        <v>56</v>
      </c>
      <c r="D54" s="68"/>
      <c r="E54" s="52"/>
      <c r="F54" s="29"/>
      <c r="G54" s="11" t="e">
        <f t="shared" ref="G54:G57" si="1">(F54*$C$11)+($C$11*H54)+(I54*$C$10)*2</f>
        <v>#VALUE!</v>
      </c>
      <c r="H54" s="29"/>
      <c r="I54" s="29"/>
    </row>
    <row r="55" spans="1:15" x14ac:dyDescent="0.25">
      <c r="A55" s="53" t="s">
        <v>63</v>
      </c>
      <c r="B55" s="54"/>
      <c r="C55" s="46" t="s">
        <v>64</v>
      </c>
      <c r="D55" s="46"/>
      <c r="E55" s="46"/>
      <c r="F55" s="29"/>
      <c r="G55" s="11" t="e">
        <f t="shared" si="1"/>
        <v>#VALUE!</v>
      </c>
      <c r="H55" s="29"/>
      <c r="I55" s="29"/>
    </row>
    <row r="56" spans="1:15" x14ac:dyDescent="0.25">
      <c r="A56" s="55"/>
      <c r="B56" s="56"/>
      <c r="C56" s="46" t="s">
        <v>65</v>
      </c>
      <c r="D56" s="46"/>
      <c r="E56" s="46"/>
      <c r="F56" s="29"/>
      <c r="G56" s="11" t="e">
        <f t="shared" si="1"/>
        <v>#VALUE!</v>
      </c>
      <c r="H56" s="29"/>
      <c r="I56" s="29"/>
    </row>
    <row r="57" spans="1:15" ht="26.25" customHeight="1" x14ac:dyDescent="0.25">
      <c r="A57" s="51" t="s">
        <v>66</v>
      </c>
      <c r="B57" s="52"/>
      <c r="C57" s="46" t="s">
        <v>67</v>
      </c>
      <c r="D57" s="46"/>
      <c r="E57" s="46"/>
      <c r="F57" s="29"/>
      <c r="G57" s="11" t="e">
        <f t="shared" si="1"/>
        <v>#VALUE!</v>
      </c>
      <c r="H57" s="29"/>
      <c r="I57" s="29"/>
    </row>
    <row r="58" spans="1:15" ht="54.75" customHeight="1" x14ac:dyDescent="0.25">
      <c r="A58" s="75" t="s">
        <v>89</v>
      </c>
      <c r="B58" s="75"/>
      <c r="C58" s="75"/>
      <c r="D58" s="75"/>
      <c r="E58" s="75"/>
      <c r="F58" s="75"/>
      <c r="G58" s="75"/>
      <c r="H58" s="24"/>
      <c r="I58" s="24"/>
    </row>
    <row r="59" spans="1:15" x14ac:dyDescent="0.25">
      <c r="A59" s="24"/>
      <c r="B59" s="24"/>
      <c r="C59" s="24"/>
      <c r="D59" s="24"/>
      <c r="E59" s="24"/>
      <c r="F59" s="24"/>
      <c r="G59" s="24"/>
      <c r="H59" s="24"/>
      <c r="I59" s="24"/>
    </row>
    <row r="62" spans="1:15" ht="51" hidden="1" x14ac:dyDescent="0.25">
      <c r="A62" s="9"/>
      <c r="B62" s="10" t="s">
        <v>4</v>
      </c>
      <c r="C62" s="10" t="s">
        <v>80</v>
      </c>
      <c r="D62" s="10" t="s">
        <v>81</v>
      </c>
      <c r="E62" s="10" t="s">
        <v>5</v>
      </c>
      <c r="F62" s="10" t="s">
        <v>6</v>
      </c>
      <c r="G62" s="10" t="s">
        <v>7</v>
      </c>
      <c r="H62" s="10" t="s">
        <v>93</v>
      </c>
      <c r="I62" s="10" t="s">
        <v>94</v>
      </c>
      <c r="J62" s="10" t="s">
        <v>95</v>
      </c>
      <c r="K62" s="10" t="s">
        <v>96</v>
      </c>
      <c r="L62" s="10" t="s">
        <v>97</v>
      </c>
      <c r="M62" s="10" t="s">
        <v>98</v>
      </c>
      <c r="N62" s="10" t="s">
        <v>99</v>
      </c>
      <c r="O62" s="10" t="s">
        <v>100</v>
      </c>
    </row>
    <row r="63" spans="1:15" hidden="1" x14ac:dyDescent="0.25">
      <c r="A63" s="1" t="s">
        <v>4</v>
      </c>
      <c r="B63" s="8">
        <v>0</v>
      </c>
      <c r="C63" s="8">
        <v>77</v>
      </c>
      <c r="D63" s="8">
        <v>181</v>
      </c>
      <c r="E63" s="8">
        <v>23</v>
      </c>
      <c r="F63" s="8">
        <v>39</v>
      </c>
      <c r="G63" s="8">
        <v>614</v>
      </c>
      <c r="H63" s="8">
        <v>208</v>
      </c>
      <c r="I63" s="8">
        <v>261</v>
      </c>
      <c r="J63" s="8">
        <v>256</v>
      </c>
      <c r="K63" s="8">
        <v>19</v>
      </c>
      <c r="L63" s="8">
        <v>144</v>
      </c>
      <c r="M63" s="8">
        <v>661</v>
      </c>
      <c r="N63" s="8">
        <v>391</v>
      </c>
      <c r="O63" s="8">
        <v>47</v>
      </c>
    </row>
    <row r="64" spans="1:15" hidden="1" x14ac:dyDescent="0.25">
      <c r="A64" s="1" t="s">
        <v>80</v>
      </c>
      <c r="B64" s="8">
        <v>77</v>
      </c>
      <c r="C64" s="8">
        <v>0</v>
      </c>
      <c r="D64" s="8">
        <v>106</v>
      </c>
      <c r="E64" s="8">
        <v>93</v>
      </c>
      <c r="F64" s="8">
        <v>109</v>
      </c>
      <c r="G64" s="8">
        <v>539</v>
      </c>
      <c r="H64" s="8">
        <v>134</v>
      </c>
      <c r="I64" s="8">
        <v>188</v>
      </c>
      <c r="J64" s="8">
        <v>326</v>
      </c>
      <c r="K64" s="8">
        <v>87</v>
      </c>
      <c r="L64" s="8">
        <v>70</v>
      </c>
      <c r="M64" s="8">
        <v>588</v>
      </c>
      <c r="N64" s="8">
        <v>318</v>
      </c>
      <c r="O64" s="8">
        <v>31</v>
      </c>
    </row>
    <row r="65" spans="1:15" hidden="1" x14ac:dyDescent="0.25">
      <c r="A65" s="1" t="s">
        <v>81</v>
      </c>
      <c r="B65" s="8">
        <v>181</v>
      </c>
      <c r="C65" s="8">
        <v>106</v>
      </c>
      <c r="D65" s="8">
        <v>0</v>
      </c>
      <c r="E65" s="8">
        <v>197</v>
      </c>
      <c r="F65" s="8">
        <v>213</v>
      </c>
      <c r="G65" s="8">
        <v>489</v>
      </c>
      <c r="H65" s="8">
        <v>84</v>
      </c>
      <c r="I65" s="8">
        <v>138</v>
      </c>
      <c r="J65" s="8">
        <v>429</v>
      </c>
      <c r="K65" s="8">
        <v>191</v>
      </c>
      <c r="L65" s="8">
        <v>45</v>
      </c>
      <c r="M65" s="8">
        <v>537</v>
      </c>
      <c r="N65" s="8">
        <v>268</v>
      </c>
      <c r="O65" s="8">
        <v>135</v>
      </c>
    </row>
    <row r="66" spans="1:15" hidden="1" x14ac:dyDescent="0.25">
      <c r="A66" s="1" t="s">
        <v>5</v>
      </c>
      <c r="B66" s="8">
        <v>23</v>
      </c>
      <c r="C66" s="8">
        <v>93</v>
      </c>
      <c r="D66" s="8">
        <v>197</v>
      </c>
      <c r="E66" s="8">
        <v>0</v>
      </c>
      <c r="F66" s="8">
        <v>17</v>
      </c>
      <c r="G66" s="8">
        <v>629</v>
      </c>
      <c r="H66" s="8">
        <v>224</v>
      </c>
      <c r="I66" s="8">
        <v>278</v>
      </c>
      <c r="J66" s="8">
        <v>233</v>
      </c>
      <c r="K66" s="8">
        <v>42</v>
      </c>
      <c r="L66" s="8">
        <v>160</v>
      </c>
      <c r="M66" s="8">
        <v>677</v>
      </c>
      <c r="N66" s="8">
        <v>407</v>
      </c>
      <c r="O66" s="8">
        <v>63</v>
      </c>
    </row>
    <row r="67" spans="1:15" hidden="1" x14ac:dyDescent="0.25">
      <c r="A67" s="1" t="s">
        <v>6</v>
      </c>
      <c r="B67" s="8">
        <v>39</v>
      </c>
      <c r="C67" s="8">
        <v>109</v>
      </c>
      <c r="D67" s="8">
        <v>213</v>
      </c>
      <c r="E67" s="8">
        <v>17</v>
      </c>
      <c r="F67" s="8">
        <v>0</v>
      </c>
      <c r="G67" s="8">
        <v>645</v>
      </c>
      <c r="H67" s="8">
        <v>240</v>
      </c>
      <c r="I67" s="8">
        <v>294</v>
      </c>
      <c r="J67" s="8">
        <v>218</v>
      </c>
      <c r="K67" s="8">
        <v>58</v>
      </c>
      <c r="L67" s="8">
        <v>176</v>
      </c>
      <c r="M67" s="8">
        <v>693</v>
      </c>
      <c r="N67" s="8">
        <v>423</v>
      </c>
      <c r="O67" s="8">
        <v>79</v>
      </c>
    </row>
    <row r="68" spans="1:15" hidden="1" x14ac:dyDescent="0.25">
      <c r="A68" s="1" t="s">
        <v>7</v>
      </c>
      <c r="B68" s="8">
        <v>614</v>
      </c>
      <c r="C68" s="8">
        <v>539</v>
      </c>
      <c r="D68" s="8">
        <v>489</v>
      </c>
      <c r="E68" s="8">
        <v>629</v>
      </c>
      <c r="F68" s="8">
        <v>645</v>
      </c>
      <c r="G68" s="8">
        <v>0</v>
      </c>
      <c r="H68" s="8">
        <v>411</v>
      </c>
      <c r="I68" s="8">
        <v>358</v>
      </c>
      <c r="J68" s="8">
        <v>862</v>
      </c>
      <c r="K68" s="8">
        <v>624</v>
      </c>
      <c r="L68" s="8">
        <v>478</v>
      </c>
      <c r="M68" s="8">
        <v>491</v>
      </c>
      <c r="N68" s="8">
        <v>221</v>
      </c>
      <c r="O68" s="8">
        <v>568</v>
      </c>
    </row>
    <row r="69" spans="1:15" hidden="1" x14ac:dyDescent="0.25">
      <c r="A69" s="1" t="s">
        <v>93</v>
      </c>
      <c r="B69" s="8">
        <v>208</v>
      </c>
      <c r="C69" s="8">
        <v>134</v>
      </c>
      <c r="D69" s="8">
        <v>84</v>
      </c>
      <c r="E69" s="8">
        <v>224</v>
      </c>
      <c r="F69" s="8">
        <v>240</v>
      </c>
      <c r="G69" s="8">
        <v>411</v>
      </c>
      <c r="H69" s="8">
        <v>0</v>
      </c>
      <c r="I69" s="8">
        <v>61</v>
      </c>
      <c r="J69" s="8">
        <v>457</v>
      </c>
      <c r="K69" s="8">
        <v>219</v>
      </c>
      <c r="L69" s="8">
        <v>73</v>
      </c>
      <c r="M69" s="8">
        <v>461</v>
      </c>
      <c r="N69" s="8">
        <v>191</v>
      </c>
      <c r="O69" s="8">
        <v>163</v>
      </c>
    </row>
    <row r="70" spans="1:15" hidden="1" x14ac:dyDescent="0.25">
      <c r="A70" s="1" t="s">
        <v>94</v>
      </c>
      <c r="B70" s="8">
        <v>261</v>
      </c>
      <c r="C70" s="8">
        <v>188</v>
      </c>
      <c r="D70" s="8">
        <v>138</v>
      </c>
      <c r="E70" s="8">
        <v>278</v>
      </c>
      <c r="F70" s="8">
        <v>294</v>
      </c>
      <c r="G70" s="8">
        <v>358</v>
      </c>
      <c r="H70" s="8">
        <v>61</v>
      </c>
      <c r="I70" s="8">
        <v>0</v>
      </c>
      <c r="J70" s="8">
        <v>512</v>
      </c>
      <c r="K70" s="8">
        <v>273</v>
      </c>
      <c r="L70" s="8">
        <v>127</v>
      </c>
      <c r="M70" s="8">
        <v>406</v>
      </c>
      <c r="N70" s="8">
        <v>137</v>
      </c>
      <c r="O70" s="8">
        <v>217</v>
      </c>
    </row>
    <row r="71" spans="1:15" hidden="1" x14ac:dyDescent="0.25">
      <c r="A71" s="1" t="s">
        <v>95</v>
      </c>
      <c r="B71" s="8">
        <v>256</v>
      </c>
      <c r="C71" s="8">
        <v>326</v>
      </c>
      <c r="D71" s="8">
        <v>429</v>
      </c>
      <c r="E71" s="8">
        <v>233</v>
      </c>
      <c r="F71" s="8">
        <v>218</v>
      </c>
      <c r="G71" s="8">
        <v>862</v>
      </c>
      <c r="H71" s="8">
        <v>457</v>
      </c>
      <c r="I71" s="8">
        <v>512</v>
      </c>
      <c r="J71" s="8">
        <v>0</v>
      </c>
      <c r="K71" s="8">
        <v>274</v>
      </c>
      <c r="L71" s="8">
        <v>392</v>
      </c>
      <c r="M71" s="8">
        <v>909</v>
      </c>
      <c r="N71" s="8">
        <v>640</v>
      </c>
      <c r="O71" s="8">
        <v>295</v>
      </c>
    </row>
    <row r="72" spans="1:15" hidden="1" x14ac:dyDescent="0.25">
      <c r="A72" s="1" t="s">
        <v>96</v>
      </c>
      <c r="B72" s="8">
        <v>19</v>
      </c>
      <c r="C72" s="8">
        <v>87</v>
      </c>
      <c r="D72" s="8">
        <v>191</v>
      </c>
      <c r="E72" s="8">
        <v>42</v>
      </c>
      <c r="F72" s="8">
        <v>58</v>
      </c>
      <c r="G72" s="8">
        <v>624</v>
      </c>
      <c r="H72" s="8">
        <v>219</v>
      </c>
      <c r="I72" s="8">
        <v>273</v>
      </c>
      <c r="J72" s="8">
        <v>274</v>
      </c>
      <c r="K72" s="8">
        <v>0</v>
      </c>
      <c r="L72" s="8">
        <v>156</v>
      </c>
      <c r="M72" s="8">
        <v>673</v>
      </c>
      <c r="N72" s="8">
        <v>404</v>
      </c>
      <c r="O72" s="8">
        <v>57</v>
      </c>
    </row>
    <row r="73" spans="1:15" hidden="1" x14ac:dyDescent="0.25">
      <c r="A73" s="1" t="s">
        <v>97</v>
      </c>
      <c r="B73" s="8">
        <v>144</v>
      </c>
      <c r="C73" s="8">
        <v>70</v>
      </c>
      <c r="D73" s="8">
        <v>45</v>
      </c>
      <c r="E73" s="8">
        <v>160</v>
      </c>
      <c r="F73" s="8">
        <v>176</v>
      </c>
      <c r="G73" s="8">
        <v>478</v>
      </c>
      <c r="H73" s="8">
        <v>73</v>
      </c>
      <c r="I73" s="8">
        <v>127</v>
      </c>
      <c r="J73" s="8">
        <v>392</v>
      </c>
      <c r="K73" s="8">
        <v>156</v>
      </c>
      <c r="L73" s="8">
        <v>0</v>
      </c>
      <c r="M73" s="8">
        <v>526</v>
      </c>
      <c r="N73" s="8">
        <v>257</v>
      </c>
      <c r="O73" s="8">
        <v>99</v>
      </c>
    </row>
    <row r="74" spans="1:15" hidden="1" x14ac:dyDescent="0.25">
      <c r="A74" s="1" t="s">
        <v>98</v>
      </c>
      <c r="B74" s="8">
        <v>661</v>
      </c>
      <c r="C74" s="8">
        <v>588</v>
      </c>
      <c r="D74" s="8">
        <v>537</v>
      </c>
      <c r="E74" s="8">
        <v>677</v>
      </c>
      <c r="F74" s="8">
        <v>693</v>
      </c>
      <c r="G74" s="8">
        <v>491</v>
      </c>
      <c r="H74" s="8">
        <v>461</v>
      </c>
      <c r="I74" s="8">
        <v>406</v>
      </c>
      <c r="J74" s="8">
        <v>909</v>
      </c>
      <c r="K74" s="8">
        <v>673</v>
      </c>
      <c r="L74" s="8">
        <v>526</v>
      </c>
      <c r="M74" s="8">
        <v>0</v>
      </c>
      <c r="N74" s="8">
        <v>270</v>
      </c>
      <c r="O74" s="8">
        <v>616</v>
      </c>
    </row>
    <row r="75" spans="1:15" hidden="1" x14ac:dyDescent="0.25">
      <c r="A75" s="1" t="s">
        <v>99</v>
      </c>
      <c r="B75" s="8">
        <v>391</v>
      </c>
      <c r="C75" s="8">
        <v>318</v>
      </c>
      <c r="D75" s="8">
        <v>268</v>
      </c>
      <c r="E75" s="8">
        <v>407</v>
      </c>
      <c r="F75" s="8">
        <v>423</v>
      </c>
      <c r="G75" s="8">
        <v>221</v>
      </c>
      <c r="H75" s="8">
        <v>191</v>
      </c>
      <c r="I75" s="8">
        <v>137</v>
      </c>
      <c r="J75" s="8">
        <v>640</v>
      </c>
      <c r="K75" s="8">
        <v>404</v>
      </c>
      <c r="L75" s="8">
        <v>257</v>
      </c>
      <c r="M75" s="8">
        <v>270</v>
      </c>
      <c r="N75" s="8">
        <v>0</v>
      </c>
      <c r="O75" s="8">
        <v>347</v>
      </c>
    </row>
    <row r="76" spans="1:15" hidden="1" x14ac:dyDescent="0.25">
      <c r="A76" s="1" t="s">
        <v>100</v>
      </c>
      <c r="B76" s="8">
        <v>47</v>
      </c>
      <c r="C76" s="8">
        <v>31</v>
      </c>
      <c r="D76" s="8">
        <v>135</v>
      </c>
      <c r="E76" s="8">
        <v>63</v>
      </c>
      <c r="F76" s="8">
        <v>79</v>
      </c>
      <c r="G76" s="8">
        <v>568</v>
      </c>
      <c r="H76" s="8">
        <v>163</v>
      </c>
      <c r="I76" s="8">
        <v>217</v>
      </c>
      <c r="J76" s="8">
        <v>295</v>
      </c>
      <c r="K76" s="8">
        <v>57</v>
      </c>
      <c r="L76" s="8">
        <v>99</v>
      </c>
      <c r="M76" s="8">
        <v>616</v>
      </c>
      <c r="N76" s="8">
        <v>347</v>
      </c>
      <c r="O76" s="8">
        <v>0</v>
      </c>
    </row>
  </sheetData>
  <sheetProtection algorithmName="SHA-512" hashValue="qOIoF9WfHvZnxJ5r9UhHp0J8rDQRlJT4DrckOmxb6Ugkke16Ej18jcJEw+MwNjNiGL8o6oFiNC0EpJBajFFf+Q==" saltValue="cp+Z0NsZeqgwVw5BQcdzRg==" spinCount="100000" sheet="1" objects="1" scenarios="1" formatCells="0"/>
  <mergeCells count="96">
    <mergeCell ref="A58:G58"/>
    <mergeCell ref="A54:B54"/>
    <mergeCell ref="C54:E54"/>
    <mergeCell ref="A55:B56"/>
    <mergeCell ref="C55:E55"/>
    <mergeCell ref="C56:E56"/>
    <mergeCell ref="A57:B57"/>
    <mergeCell ref="C57:E57"/>
    <mergeCell ref="A53:B53"/>
    <mergeCell ref="C53:D53"/>
    <mergeCell ref="D44:E44"/>
    <mergeCell ref="D45:E45"/>
    <mergeCell ref="A46:G47"/>
    <mergeCell ref="A50:B51"/>
    <mergeCell ref="C50:E50"/>
    <mergeCell ref="C51:E51"/>
    <mergeCell ref="A52:B52"/>
    <mergeCell ref="C52:D52"/>
    <mergeCell ref="H46:H47"/>
    <mergeCell ref="A48:B49"/>
    <mergeCell ref="C48:E48"/>
    <mergeCell ref="F48:F49"/>
    <mergeCell ref="G48:G49"/>
    <mergeCell ref="H48:I48"/>
    <mergeCell ref="C38:E38"/>
    <mergeCell ref="A39:B39"/>
    <mergeCell ref="C39:E39"/>
    <mergeCell ref="A40:A45"/>
    <mergeCell ref="B40:C42"/>
    <mergeCell ref="D40:E40"/>
    <mergeCell ref="D41:E41"/>
    <mergeCell ref="D42:E42"/>
    <mergeCell ref="B43:C45"/>
    <mergeCell ref="D43:E43"/>
    <mergeCell ref="A37:B37"/>
    <mergeCell ref="C37:D37"/>
    <mergeCell ref="A30:B30"/>
    <mergeCell ref="C30:D30"/>
    <mergeCell ref="C31:D31"/>
    <mergeCell ref="A32:A33"/>
    <mergeCell ref="B32:B33"/>
    <mergeCell ref="C32:D32"/>
    <mergeCell ref="C33:D33"/>
    <mergeCell ref="A34:B35"/>
    <mergeCell ref="C34:D34"/>
    <mergeCell ref="C35:D35"/>
    <mergeCell ref="A36:B36"/>
    <mergeCell ref="C36:D36"/>
    <mergeCell ref="A27:A28"/>
    <mergeCell ref="B27:B28"/>
    <mergeCell ref="C27:D27"/>
    <mergeCell ref="C28:D28"/>
    <mergeCell ref="A29:B29"/>
    <mergeCell ref="C29:D29"/>
    <mergeCell ref="A21:A23"/>
    <mergeCell ref="B21:B23"/>
    <mergeCell ref="C21:D21"/>
    <mergeCell ref="C22:D22"/>
    <mergeCell ref="C23:D23"/>
    <mergeCell ref="A24:A26"/>
    <mergeCell ref="B24:B26"/>
    <mergeCell ref="C24:D24"/>
    <mergeCell ref="C25:D25"/>
    <mergeCell ref="C26:D26"/>
    <mergeCell ref="H13:H14"/>
    <mergeCell ref="A15:A16"/>
    <mergeCell ref="B15:B16"/>
    <mergeCell ref="C15:D15"/>
    <mergeCell ref="C16:D16"/>
    <mergeCell ref="A17:A20"/>
    <mergeCell ref="C17:D17"/>
    <mergeCell ref="C18:D18"/>
    <mergeCell ref="C19:D19"/>
    <mergeCell ref="C20:D20"/>
    <mergeCell ref="A11:B11"/>
    <mergeCell ref="C11:G11"/>
    <mergeCell ref="A13:B14"/>
    <mergeCell ref="C13:E13"/>
    <mergeCell ref="F13:F14"/>
    <mergeCell ref="G13:G14"/>
    <mergeCell ref="P7:R10"/>
    <mergeCell ref="P11:R11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</mergeCells>
  <conditionalFormatting sqref="A1:H3">
    <cfRule type="expression" dxfId="66" priority="16">
      <formula>AND(CELL("защита", A1)=0, NOT(ISBLANK(A1)))</formula>
    </cfRule>
    <cfRule type="expression" dxfId="65" priority="17">
      <formula>AND(CELL("защита", A1)=0, ISBLANK(A1))</formula>
    </cfRule>
  </conditionalFormatting>
  <conditionalFormatting sqref="A4">
    <cfRule type="expression" dxfId="64" priority="14">
      <formula>AND(CELL("защита", A4)=0, NOT(ISBLANK(A4)))</formula>
    </cfRule>
    <cfRule type="expression" dxfId="63" priority="15">
      <formula>AND(CELL("защита", A4)=0, ISBLANK(A4))</formula>
    </cfRule>
  </conditionalFormatting>
  <conditionalFormatting sqref="A5:A7">
    <cfRule type="expression" dxfId="62" priority="12">
      <formula>AND(CELL("защита", A5)=0, NOT(ISBLANK(A5)))</formula>
    </cfRule>
    <cfRule type="expression" dxfId="61" priority="13">
      <formula>AND(CELL("защита", A5)=0, ISBLANK(A5))</formula>
    </cfRule>
  </conditionalFormatting>
  <conditionalFormatting sqref="A11">
    <cfRule type="expression" dxfId="60" priority="10">
      <formula>AND(CELL("защита", A11)=0, NOT(ISBLANK(A11)))</formula>
    </cfRule>
    <cfRule type="expression" dxfId="59" priority="11">
      <formula>AND(CELL("защита", A11)=0, ISBLANK(A11))</formula>
    </cfRule>
  </conditionalFormatting>
  <conditionalFormatting sqref="C5:G7 F15:G45 F50:F57">
    <cfRule type="containsBlanks" dxfId="58" priority="18">
      <formula>LEN(TRIM(C5))=0</formula>
    </cfRule>
  </conditionalFormatting>
  <conditionalFormatting sqref="C9:G9">
    <cfRule type="containsBlanks" dxfId="57" priority="9">
      <formula>LEN(TRIM(C9))=0</formula>
    </cfRule>
  </conditionalFormatting>
  <conditionalFormatting sqref="H15:H45">
    <cfRule type="containsBlanks" dxfId="56" priority="8">
      <formula>LEN(TRIM(H15))=0</formula>
    </cfRule>
  </conditionalFormatting>
  <conditionalFormatting sqref="A8:A10">
    <cfRule type="expression" dxfId="55" priority="4">
      <formula>AND(CELL("защита", A8)=0, NOT(ISBLANK(A8)))</formula>
    </cfRule>
    <cfRule type="expression" dxfId="54" priority="5">
      <formula>AND(CELL("защита", A8)=0, ISBLANK(A8))</formula>
    </cfRule>
  </conditionalFormatting>
  <conditionalFormatting sqref="H50:I57">
    <cfRule type="containsBlanks" dxfId="53" priority="1">
      <formula>LEN(TRIM(H50))=0</formula>
    </cfRule>
  </conditionalFormatting>
  <dataValidations count="1">
    <dataValidation type="list" allowBlank="1" showInputMessage="1" showErrorMessage="1" sqref="C9:G9">
      <formula1>$A$62:$O$62</formula1>
    </dataValidation>
  </dataValidations>
  <hyperlinks>
    <hyperlink ref="A69" r:id="rId1" tooltip="Боханский район" display="https://ru.wikipedia.org/wiki/%D0%97%D0%B0%D0%BB%D0%B0%D1%80%D0%B8%D0%BD%D1%81%D0%BA%D0%B8%D0%B9_%D1%80%D0%B0%D0%B9%D0%BE%D0%BD"/>
    <hyperlink ref="A70" r:id="rId2" display="https://ru.wikipedia.org/wiki/%D0%97%D0%B8%D0%BC%D0%B8%D0%BD%D1%81%D0%BA%D0%B8%D0%B9_%D1%80%D0%B0%D0%B9%D0%BE%D0%BD"/>
    <hyperlink ref="A71" r:id="rId3" tooltip="Качугский район" display="https://ru.wikipedia.org/wiki/%D0%9A%D0%B0%D1%87%D1%83%D0%B3%D1%81%D0%BA%D0%B8%D0%B9_%D1%80%D0%B0%D0%B9%D0%BE%D0%BD"/>
    <hyperlink ref="A72" r:id="rId4" tooltip="Шелеховский район" display="https://ru.wikipedia.org/wiki/%D0%A8%D0%B5%D0%BB%D0%B5%D1%85%D0%BE%D0%B2%D1%81%D0%BA%D0%B8%D0%B9_%D1%80%D0%B0%D0%B9%D0%BE%D0%BD"/>
    <hyperlink ref="A73" r:id="rId5" tooltip="Черемховский район" display="https://ru.wikipedia.org/wiki/%D0%A7%D0%B5%D1%80%D0%B5%D0%BC%D1%85%D0%BE%D0%B2%D1%81%D0%BA%D0%B8%D0%B9_%D1%80%D0%B0%D0%B9%D0%BE%D0%BD"/>
    <hyperlink ref="A74" r:id="rId6" display="https://ru.wikipedia.org/wiki/%D0%A2%D0%B0%D0%B9%D1%88%D0%B5%D1%82%D1%81%D0%BA%D0%B8%D0%B9_%D1%80%D0%B0%D0%B9%D0%BE%D0%BD"/>
    <hyperlink ref="A75" r:id="rId7" tooltip="Нижнеудинский район" display="https://ru.wikipedia.org/wiki/%D0%A2%D1%83%D0%BB%D1%83%D0%BD%D1%81%D0%BA%D0%B8%D0%B9_%D1%80%D0%B0%D0%B9%D0%BE%D0%BD"/>
    <hyperlink ref="I62" r:id="rId8" display="https://ru.wikipedia.org/wiki/%D0%97%D0%B8%D0%BC%D0%B8%D0%BD%D1%81%D0%BA%D0%B8%D0%B9_%D1%80%D0%B0%D0%B9%D0%BE%D0%BD"/>
    <hyperlink ref="J62" r:id="rId9" tooltip="Качугский район" display="https://ru.wikipedia.org/wiki/%D0%9A%D0%B0%D1%87%D1%83%D0%B3%D1%81%D0%BA%D0%B8%D0%B9_%D1%80%D0%B0%D0%B9%D0%BE%D0%BD"/>
    <hyperlink ref="K62" r:id="rId10" tooltip="Шелеховский район" display="https://ru.wikipedia.org/wiki/%D0%A8%D0%B5%D0%BB%D0%B5%D1%85%D0%BE%D0%B2%D1%81%D0%BA%D0%B8%D0%B9_%D1%80%D0%B0%D0%B9%D0%BE%D0%BD"/>
    <hyperlink ref="L62" r:id="rId11" tooltip="Черемховский район" display="https://ru.wikipedia.org/wiki/%D0%A7%D0%B5%D1%80%D0%B5%D0%BC%D1%85%D0%BE%D0%B2%D1%81%D0%BA%D0%B8%D0%B9_%D1%80%D0%B0%D0%B9%D0%BE%D0%BD"/>
    <hyperlink ref="M62" r:id="rId12" display="https://ru.wikipedia.org/wiki/%D0%A2%D0%B0%D0%B9%D1%88%D0%B5%D1%82%D1%81%D0%BA%D0%B8%D0%B9_%D1%80%D0%B0%D0%B9%D0%BE%D0%BD"/>
    <hyperlink ref="N62" r:id="rId13" tooltip="Нижнеудинский район" display="https://ru.wikipedia.org/wiki/%D0%A2%D1%83%D0%BB%D1%83%D0%BD%D1%81%D0%BA%D0%B8%D0%B9_%D1%80%D0%B0%D0%B9%D0%BE%D0%BD"/>
  </hyperlinks>
  <pageMargins left="0.7" right="0.7" top="0.75" bottom="0.75" header="0.3" footer="0.3"/>
  <pageSetup paperSize="9" scale="25" orientation="portrait" verticalDpi="0" r:id="rId14"/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76"/>
  <sheetViews>
    <sheetView view="pageBreakPreview" zoomScaleNormal="100" zoomScaleSheetLayoutView="100" workbookViewId="0">
      <selection activeCell="A12" sqref="A12"/>
    </sheetView>
  </sheetViews>
  <sheetFormatPr defaultRowHeight="15" x14ac:dyDescent="0.25"/>
  <cols>
    <col min="1" max="1" width="24.42578125" customWidth="1"/>
    <col min="2" max="2" width="30.28515625" customWidth="1"/>
    <col min="3" max="3" width="8.7109375" bestFit="1" customWidth="1"/>
    <col min="4" max="4" width="6" bestFit="1" customWidth="1"/>
    <col min="5" max="5" width="20.85546875" bestFit="1" customWidth="1"/>
    <col min="6" max="6" width="10.7109375" bestFit="1" customWidth="1"/>
    <col min="7" max="7" width="15.42578125" bestFit="1" customWidth="1"/>
    <col min="8" max="9" width="21.5703125" bestFit="1" customWidth="1"/>
    <col min="10" max="14" width="6.140625" customWidth="1"/>
  </cols>
  <sheetData>
    <row r="1" spans="1:19" ht="18.75" x14ac:dyDescent="0.25">
      <c r="A1" s="21" t="s">
        <v>84</v>
      </c>
      <c r="B1" s="22"/>
      <c r="C1" s="23"/>
      <c r="D1" s="23"/>
      <c r="E1" s="23"/>
      <c r="F1" s="23"/>
      <c r="G1" s="23"/>
      <c r="H1" s="23"/>
      <c r="I1" s="24"/>
    </row>
    <row r="2" spans="1:19" ht="20.25" x14ac:dyDescent="0.25">
      <c r="A2" s="25" t="s">
        <v>75</v>
      </c>
      <c r="B2" s="26"/>
      <c r="C2" s="27"/>
      <c r="D2" s="27"/>
      <c r="E2" s="27"/>
      <c r="F2" s="27"/>
      <c r="G2" s="27"/>
      <c r="H2" s="27"/>
      <c r="I2" s="24"/>
    </row>
    <row r="3" spans="1:19" ht="15.75" x14ac:dyDescent="0.25">
      <c r="A3" s="26"/>
      <c r="B3" s="26"/>
      <c r="C3" s="27"/>
      <c r="D3" s="27"/>
      <c r="E3" s="27"/>
      <c r="F3" s="27"/>
      <c r="G3" s="27"/>
      <c r="H3" s="27"/>
      <c r="I3" s="24"/>
    </row>
    <row r="4" spans="1:19" ht="15.75" customHeight="1" x14ac:dyDescent="0.25">
      <c r="A4" s="32" t="s">
        <v>76</v>
      </c>
      <c r="B4" s="32"/>
      <c r="C4" s="33" t="s">
        <v>85</v>
      </c>
      <c r="D4" s="33"/>
      <c r="E4" s="33"/>
      <c r="F4" s="33"/>
      <c r="G4" s="33"/>
      <c r="H4" s="24"/>
      <c r="I4" s="24"/>
    </row>
    <row r="5" spans="1:19" ht="15.75" x14ac:dyDescent="0.25">
      <c r="A5" s="32" t="s">
        <v>77</v>
      </c>
      <c r="B5" s="32"/>
      <c r="C5" s="34"/>
      <c r="D5" s="34"/>
      <c r="E5" s="34"/>
      <c r="F5" s="34"/>
      <c r="G5" s="34"/>
      <c r="H5" s="24"/>
      <c r="I5" s="24"/>
    </row>
    <row r="6" spans="1:19" ht="15.75" x14ac:dyDescent="0.25">
      <c r="A6" s="32" t="s">
        <v>78</v>
      </c>
      <c r="B6" s="32"/>
      <c r="C6" s="34"/>
      <c r="D6" s="34"/>
      <c r="E6" s="34"/>
      <c r="F6" s="34"/>
      <c r="G6" s="34"/>
      <c r="H6" s="24"/>
      <c r="I6" s="24"/>
    </row>
    <row r="7" spans="1:19" ht="15.75" x14ac:dyDescent="0.25">
      <c r="A7" s="32" t="s">
        <v>79</v>
      </c>
      <c r="B7" s="32"/>
      <c r="C7" s="34"/>
      <c r="D7" s="34"/>
      <c r="E7" s="34"/>
      <c r="F7" s="34"/>
      <c r="G7" s="34"/>
      <c r="H7" s="24"/>
      <c r="I7" s="24"/>
      <c r="Q7" s="69" t="s">
        <v>107</v>
      </c>
      <c r="R7" s="69"/>
      <c r="S7" s="69"/>
    </row>
    <row r="8" spans="1:19" ht="15.75" customHeight="1" x14ac:dyDescent="0.25">
      <c r="A8" s="32" t="s">
        <v>82</v>
      </c>
      <c r="B8" s="32"/>
      <c r="C8" s="35" t="s">
        <v>104</v>
      </c>
      <c r="D8" s="35"/>
      <c r="E8" s="35"/>
      <c r="F8" s="35"/>
      <c r="G8" s="35"/>
      <c r="H8" s="24" t="s">
        <v>103</v>
      </c>
      <c r="I8" s="24"/>
      <c r="Q8" s="69"/>
      <c r="R8" s="69"/>
      <c r="S8" s="69"/>
    </row>
    <row r="9" spans="1:19" ht="15.75" customHeight="1" x14ac:dyDescent="0.25">
      <c r="A9" s="32" t="s">
        <v>110</v>
      </c>
      <c r="B9" s="32"/>
      <c r="C9" s="36"/>
      <c r="D9" s="36"/>
      <c r="E9" s="36"/>
      <c r="F9" s="36"/>
      <c r="G9" s="36"/>
      <c r="H9" s="24"/>
      <c r="I9" s="24"/>
      <c r="Q9" s="69"/>
      <c r="R9" s="69"/>
      <c r="S9" s="69"/>
    </row>
    <row r="10" spans="1:19" ht="35.25" customHeight="1" x14ac:dyDescent="0.25">
      <c r="A10" s="32" t="s">
        <v>109</v>
      </c>
      <c r="B10" s="32"/>
      <c r="C10" s="37" t="str">
        <f>IFERROR(INDEX(D63:D76, MATCH(C9,A63:A76,0)), "")</f>
        <v/>
      </c>
      <c r="D10" s="37"/>
      <c r="E10" s="37"/>
      <c r="F10" s="37"/>
      <c r="G10" s="37"/>
      <c r="H10" s="24"/>
      <c r="I10" s="24"/>
      <c r="Q10" s="69"/>
      <c r="R10" s="69"/>
      <c r="S10" s="69"/>
    </row>
    <row r="11" spans="1:19" ht="15.75" customHeight="1" x14ac:dyDescent="0.25">
      <c r="A11" s="32" t="s">
        <v>113</v>
      </c>
      <c r="B11" s="32"/>
      <c r="C11" s="38">
        <v>8</v>
      </c>
      <c r="D11" s="38"/>
      <c r="E11" s="38"/>
      <c r="F11" s="38"/>
      <c r="G11" s="38"/>
      <c r="H11" s="24"/>
      <c r="I11" s="24"/>
      <c r="Q11" s="69"/>
      <c r="R11" s="69"/>
      <c r="S11" s="69"/>
    </row>
    <row r="12" spans="1:19" x14ac:dyDescent="0.25">
      <c r="A12" s="24"/>
      <c r="B12" s="24"/>
      <c r="C12" s="24"/>
      <c r="D12" s="24"/>
      <c r="E12" s="24"/>
      <c r="F12" s="24"/>
      <c r="G12" s="24"/>
      <c r="H12" s="24"/>
      <c r="I12" s="24"/>
    </row>
    <row r="13" spans="1:19" ht="27" customHeight="1" x14ac:dyDescent="0.25">
      <c r="A13" s="39" t="s">
        <v>0</v>
      </c>
      <c r="B13" s="40"/>
      <c r="C13" s="43" t="s">
        <v>1</v>
      </c>
      <c r="D13" s="43"/>
      <c r="E13" s="43"/>
      <c r="F13" s="44" t="s">
        <v>112</v>
      </c>
      <c r="G13" s="44" t="s">
        <v>88</v>
      </c>
      <c r="H13" s="44" t="s">
        <v>86</v>
      </c>
      <c r="I13" s="24"/>
    </row>
    <row r="14" spans="1:19" ht="26.25" customHeight="1" x14ac:dyDescent="0.25">
      <c r="A14" s="41"/>
      <c r="B14" s="42"/>
      <c r="C14" s="12" t="s">
        <v>2</v>
      </c>
      <c r="D14" s="13"/>
      <c r="E14" s="14" t="s">
        <v>3</v>
      </c>
      <c r="F14" s="45"/>
      <c r="G14" s="45"/>
      <c r="H14" s="45"/>
      <c r="I14" s="24"/>
    </row>
    <row r="15" spans="1:19" x14ac:dyDescent="0.25">
      <c r="A15" s="46" t="s">
        <v>8</v>
      </c>
      <c r="B15" s="46" t="s">
        <v>9</v>
      </c>
      <c r="C15" s="47" t="s">
        <v>10</v>
      </c>
      <c r="D15" s="47"/>
      <c r="E15" s="20">
        <v>12</v>
      </c>
      <c r="F15" s="29"/>
      <c r="G15" s="29"/>
      <c r="H15" s="11" t="e">
        <f>(F15*$C$10)*2+($C$11*G15)</f>
        <v>#VALUE!</v>
      </c>
      <c r="I15" s="24"/>
    </row>
    <row r="16" spans="1:19" x14ac:dyDescent="0.25">
      <c r="A16" s="46"/>
      <c r="B16" s="46"/>
      <c r="C16" s="47" t="s">
        <v>10</v>
      </c>
      <c r="D16" s="47"/>
      <c r="E16" s="20">
        <v>15</v>
      </c>
      <c r="F16" s="29"/>
      <c r="G16" s="29"/>
      <c r="H16" s="11" t="e">
        <f t="shared" ref="H16:H45" si="0">(F16*$C$10)*2+($C$11*G16)</f>
        <v>#VALUE!</v>
      </c>
      <c r="I16" s="24"/>
    </row>
    <row r="17" spans="1:9" x14ac:dyDescent="0.25">
      <c r="A17" s="46" t="s">
        <v>11</v>
      </c>
      <c r="B17" s="19" t="s">
        <v>12</v>
      </c>
      <c r="C17" s="46" t="s">
        <v>13</v>
      </c>
      <c r="D17" s="46"/>
      <c r="E17" s="19" t="s">
        <v>14</v>
      </c>
      <c r="F17" s="29"/>
      <c r="G17" s="29"/>
      <c r="H17" s="11" t="e">
        <f t="shared" si="0"/>
        <v>#VALUE!</v>
      </c>
      <c r="I17" s="24"/>
    </row>
    <row r="18" spans="1:9" x14ac:dyDescent="0.25">
      <c r="A18" s="46"/>
      <c r="B18" s="19" t="s">
        <v>12</v>
      </c>
      <c r="C18" s="46" t="s">
        <v>15</v>
      </c>
      <c r="D18" s="46"/>
      <c r="E18" s="19" t="s">
        <v>16</v>
      </c>
      <c r="F18" s="29"/>
      <c r="G18" s="29"/>
      <c r="H18" s="11" t="e">
        <f t="shared" si="0"/>
        <v>#VALUE!</v>
      </c>
      <c r="I18" s="24"/>
    </row>
    <row r="19" spans="1:9" x14ac:dyDescent="0.25">
      <c r="A19" s="46"/>
      <c r="B19" s="19" t="s">
        <v>12</v>
      </c>
      <c r="C19" s="47">
        <v>40</v>
      </c>
      <c r="D19" s="47"/>
      <c r="E19" s="20" t="s">
        <v>17</v>
      </c>
      <c r="F19" s="29"/>
      <c r="G19" s="29"/>
      <c r="H19" s="11" t="e">
        <f t="shared" si="0"/>
        <v>#VALUE!</v>
      </c>
      <c r="I19" s="24"/>
    </row>
    <row r="20" spans="1:9" x14ac:dyDescent="0.25">
      <c r="A20" s="46"/>
      <c r="B20" s="19" t="s">
        <v>12</v>
      </c>
      <c r="C20" s="47">
        <v>50</v>
      </c>
      <c r="D20" s="47"/>
      <c r="E20" s="20" t="s">
        <v>17</v>
      </c>
      <c r="F20" s="29"/>
      <c r="G20" s="29"/>
      <c r="H20" s="11" t="e">
        <f t="shared" si="0"/>
        <v>#VALUE!</v>
      </c>
      <c r="I20" s="24"/>
    </row>
    <row r="21" spans="1:9" x14ac:dyDescent="0.25">
      <c r="A21" s="48" t="s">
        <v>73</v>
      </c>
      <c r="B21" s="46" t="s">
        <v>12</v>
      </c>
      <c r="C21" s="47">
        <v>0.3</v>
      </c>
      <c r="D21" s="47"/>
      <c r="E21" s="20" t="s">
        <v>18</v>
      </c>
      <c r="F21" s="29"/>
      <c r="G21" s="29"/>
      <c r="H21" s="11" t="e">
        <f t="shared" si="0"/>
        <v>#VALUE!</v>
      </c>
      <c r="I21" s="24"/>
    </row>
    <row r="22" spans="1:9" x14ac:dyDescent="0.25">
      <c r="A22" s="49"/>
      <c r="B22" s="46"/>
      <c r="C22" s="46" t="s">
        <v>19</v>
      </c>
      <c r="D22" s="46"/>
      <c r="E22" s="19" t="s">
        <v>20</v>
      </c>
      <c r="F22" s="29"/>
      <c r="G22" s="29"/>
      <c r="H22" s="11" t="e">
        <f t="shared" si="0"/>
        <v>#VALUE!</v>
      </c>
      <c r="I22" s="24"/>
    </row>
    <row r="23" spans="1:9" x14ac:dyDescent="0.25">
      <c r="A23" s="50"/>
      <c r="B23" s="46"/>
      <c r="C23" s="46">
        <v>0.3</v>
      </c>
      <c r="D23" s="46"/>
      <c r="E23" s="19" t="s">
        <v>21</v>
      </c>
      <c r="F23" s="29"/>
      <c r="G23" s="29"/>
      <c r="H23" s="11" t="e">
        <f t="shared" si="0"/>
        <v>#VALUE!</v>
      </c>
      <c r="I23" s="24"/>
    </row>
    <row r="24" spans="1:9" x14ac:dyDescent="0.25">
      <c r="A24" s="46" t="s">
        <v>22</v>
      </c>
      <c r="B24" s="46" t="s">
        <v>23</v>
      </c>
      <c r="C24" s="46" t="s">
        <v>24</v>
      </c>
      <c r="D24" s="46"/>
      <c r="E24" s="19" t="s">
        <v>25</v>
      </c>
      <c r="F24" s="29"/>
      <c r="G24" s="29"/>
      <c r="H24" s="11" t="e">
        <f t="shared" si="0"/>
        <v>#VALUE!</v>
      </c>
      <c r="I24" s="24"/>
    </row>
    <row r="25" spans="1:9" x14ac:dyDescent="0.25">
      <c r="A25" s="46"/>
      <c r="B25" s="46"/>
      <c r="C25" s="46" t="s">
        <v>26</v>
      </c>
      <c r="D25" s="46"/>
      <c r="E25" s="19" t="s">
        <v>27</v>
      </c>
      <c r="F25" s="29"/>
      <c r="G25" s="29"/>
      <c r="H25" s="11" t="e">
        <f t="shared" si="0"/>
        <v>#VALUE!</v>
      </c>
      <c r="I25" s="24"/>
    </row>
    <row r="26" spans="1:9" x14ac:dyDescent="0.25">
      <c r="A26" s="46"/>
      <c r="B26" s="46"/>
      <c r="C26" s="46" t="s">
        <v>28</v>
      </c>
      <c r="D26" s="46"/>
      <c r="E26" s="19" t="s">
        <v>29</v>
      </c>
      <c r="F26" s="29"/>
      <c r="G26" s="29"/>
      <c r="H26" s="11" t="e">
        <f t="shared" si="0"/>
        <v>#VALUE!</v>
      </c>
      <c r="I26" s="24"/>
    </row>
    <row r="27" spans="1:9" x14ac:dyDescent="0.25">
      <c r="A27" s="46" t="s">
        <v>30</v>
      </c>
      <c r="B27" s="46" t="s">
        <v>23</v>
      </c>
      <c r="C27" s="46" t="s">
        <v>31</v>
      </c>
      <c r="D27" s="46"/>
      <c r="E27" s="19" t="s">
        <v>32</v>
      </c>
      <c r="F27" s="29"/>
      <c r="G27" s="29"/>
      <c r="H27" s="11" t="e">
        <f t="shared" si="0"/>
        <v>#VALUE!</v>
      </c>
      <c r="I27" s="24"/>
    </row>
    <row r="28" spans="1:9" x14ac:dyDescent="0.25">
      <c r="A28" s="46"/>
      <c r="B28" s="46"/>
      <c r="C28" s="46" t="s">
        <v>33</v>
      </c>
      <c r="D28" s="46"/>
      <c r="E28" s="19" t="s">
        <v>34</v>
      </c>
      <c r="F28" s="29"/>
      <c r="G28" s="29"/>
      <c r="H28" s="11" t="e">
        <f t="shared" si="0"/>
        <v>#VALUE!</v>
      </c>
      <c r="I28" s="24"/>
    </row>
    <row r="29" spans="1:9" x14ac:dyDescent="0.25">
      <c r="A29" s="51" t="s">
        <v>35</v>
      </c>
      <c r="B29" s="52"/>
      <c r="C29" s="46" t="s">
        <v>38</v>
      </c>
      <c r="D29" s="46"/>
      <c r="E29" s="19"/>
      <c r="F29" s="29"/>
      <c r="G29" s="29"/>
      <c r="H29" s="11" t="e">
        <f t="shared" si="0"/>
        <v>#VALUE!</v>
      </c>
      <c r="I29" s="24"/>
    </row>
    <row r="30" spans="1:9" ht="29.25" customHeight="1" x14ac:dyDescent="0.25">
      <c r="A30" s="51" t="s">
        <v>36</v>
      </c>
      <c r="B30" s="52"/>
      <c r="C30" s="46"/>
      <c r="D30" s="46"/>
      <c r="E30" s="19"/>
      <c r="F30" s="29"/>
      <c r="G30" s="29"/>
      <c r="H30" s="11" t="e">
        <f t="shared" si="0"/>
        <v>#VALUE!</v>
      </c>
      <c r="I30" s="24"/>
    </row>
    <row r="31" spans="1:9" x14ac:dyDescent="0.25">
      <c r="A31" s="19" t="s">
        <v>37</v>
      </c>
      <c r="B31" s="20"/>
      <c r="C31" s="46" t="s">
        <v>38</v>
      </c>
      <c r="D31" s="46"/>
      <c r="E31" s="19"/>
      <c r="F31" s="29"/>
      <c r="G31" s="29"/>
      <c r="H31" s="11" t="e">
        <f t="shared" si="0"/>
        <v>#VALUE!</v>
      </c>
      <c r="I31" s="24"/>
    </row>
    <row r="32" spans="1:9" x14ac:dyDescent="0.25">
      <c r="A32" s="46" t="s">
        <v>39</v>
      </c>
      <c r="B32" s="47" t="s">
        <v>12</v>
      </c>
      <c r="C32" s="46" t="s">
        <v>91</v>
      </c>
      <c r="D32" s="46"/>
      <c r="E32" s="19" t="s">
        <v>40</v>
      </c>
      <c r="F32" s="29"/>
      <c r="G32" s="29"/>
      <c r="H32" s="11" t="e">
        <f t="shared" si="0"/>
        <v>#VALUE!</v>
      </c>
      <c r="I32" s="24"/>
    </row>
    <row r="33" spans="1:9" x14ac:dyDescent="0.25">
      <c r="A33" s="46"/>
      <c r="B33" s="47"/>
      <c r="C33" s="46" t="s">
        <v>92</v>
      </c>
      <c r="D33" s="46"/>
      <c r="E33" s="19" t="s">
        <v>41</v>
      </c>
      <c r="F33" s="29"/>
      <c r="G33" s="29"/>
      <c r="H33" s="11" t="e">
        <f t="shared" si="0"/>
        <v>#VALUE!</v>
      </c>
      <c r="I33" s="24"/>
    </row>
    <row r="34" spans="1:9" x14ac:dyDescent="0.25">
      <c r="A34" s="53" t="s">
        <v>45</v>
      </c>
      <c r="B34" s="54"/>
      <c r="C34" s="46" t="s">
        <v>48</v>
      </c>
      <c r="D34" s="46"/>
      <c r="E34" s="19" t="s">
        <v>49</v>
      </c>
      <c r="F34" s="29"/>
      <c r="G34" s="29"/>
      <c r="H34" s="11" t="e">
        <f t="shared" si="0"/>
        <v>#VALUE!</v>
      </c>
      <c r="I34" s="24"/>
    </row>
    <row r="35" spans="1:9" x14ac:dyDescent="0.25">
      <c r="A35" s="55"/>
      <c r="B35" s="56"/>
      <c r="C35" s="46" t="s">
        <v>50</v>
      </c>
      <c r="D35" s="46"/>
      <c r="E35" s="19" t="s">
        <v>51</v>
      </c>
      <c r="F35" s="29"/>
      <c r="G35" s="29"/>
      <c r="H35" s="11" t="e">
        <f t="shared" si="0"/>
        <v>#VALUE!</v>
      </c>
      <c r="I35" s="24"/>
    </row>
    <row r="36" spans="1:9" x14ac:dyDescent="0.25">
      <c r="A36" s="51" t="s">
        <v>55</v>
      </c>
      <c r="B36" s="52"/>
      <c r="C36" s="46"/>
      <c r="D36" s="46"/>
      <c r="E36" s="19" t="s">
        <v>56</v>
      </c>
      <c r="F36" s="29"/>
      <c r="G36" s="29"/>
      <c r="H36" s="11" t="e">
        <f t="shared" si="0"/>
        <v>#VALUE!</v>
      </c>
      <c r="I36" s="24"/>
    </row>
    <row r="37" spans="1:9" x14ac:dyDescent="0.25">
      <c r="A37" s="51" t="s">
        <v>74</v>
      </c>
      <c r="B37" s="52"/>
      <c r="C37" s="46"/>
      <c r="D37" s="46"/>
      <c r="E37" s="19"/>
      <c r="F37" s="29"/>
      <c r="G37" s="29"/>
      <c r="H37" s="11" t="e">
        <f t="shared" si="0"/>
        <v>#VALUE!</v>
      </c>
      <c r="I37" s="24"/>
    </row>
    <row r="38" spans="1:9" ht="23.25" customHeight="1" x14ac:dyDescent="0.25">
      <c r="A38" s="19" t="s">
        <v>58</v>
      </c>
      <c r="B38" s="19" t="s">
        <v>59</v>
      </c>
      <c r="C38" s="46" t="s">
        <v>60</v>
      </c>
      <c r="D38" s="46"/>
      <c r="E38" s="46"/>
      <c r="F38" s="29"/>
      <c r="G38" s="29"/>
      <c r="H38" s="11" t="e">
        <f t="shared" si="0"/>
        <v>#VALUE!</v>
      </c>
      <c r="I38" s="24"/>
    </row>
    <row r="39" spans="1:9" x14ac:dyDescent="0.25">
      <c r="A39" s="51" t="s">
        <v>61</v>
      </c>
      <c r="B39" s="52"/>
      <c r="C39" s="46" t="s">
        <v>62</v>
      </c>
      <c r="D39" s="46"/>
      <c r="E39" s="46"/>
      <c r="F39" s="29"/>
      <c r="G39" s="29"/>
      <c r="H39" s="11" t="e">
        <f t="shared" si="0"/>
        <v>#VALUE!</v>
      </c>
      <c r="I39" s="24"/>
    </row>
    <row r="40" spans="1:9" ht="15" customHeight="1" x14ac:dyDescent="0.25">
      <c r="A40" s="46" t="s">
        <v>68</v>
      </c>
      <c r="B40" s="53" t="s">
        <v>69</v>
      </c>
      <c r="C40" s="54"/>
      <c r="D40" s="46" t="s">
        <v>10</v>
      </c>
      <c r="E40" s="46"/>
      <c r="F40" s="29"/>
      <c r="G40" s="29"/>
      <c r="H40" s="11" t="e">
        <f t="shared" si="0"/>
        <v>#VALUE!</v>
      </c>
      <c r="I40" s="24"/>
    </row>
    <row r="41" spans="1:9" ht="15" customHeight="1" x14ac:dyDescent="0.25">
      <c r="A41" s="46"/>
      <c r="B41" s="57"/>
      <c r="C41" s="58"/>
      <c r="D41" s="46" t="s">
        <v>70</v>
      </c>
      <c r="E41" s="46"/>
      <c r="F41" s="29"/>
      <c r="G41" s="29"/>
      <c r="H41" s="11" t="e">
        <f t="shared" si="0"/>
        <v>#VALUE!</v>
      </c>
      <c r="I41" s="24"/>
    </row>
    <row r="42" spans="1:9" ht="15" customHeight="1" x14ac:dyDescent="0.25">
      <c r="A42" s="46"/>
      <c r="B42" s="55"/>
      <c r="C42" s="56"/>
      <c r="D42" s="46" t="s">
        <v>71</v>
      </c>
      <c r="E42" s="46"/>
      <c r="F42" s="29"/>
      <c r="G42" s="29"/>
      <c r="H42" s="11" t="e">
        <f t="shared" si="0"/>
        <v>#VALUE!</v>
      </c>
      <c r="I42" s="24"/>
    </row>
    <row r="43" spans="1:9" ht="15" customHeight="1" x14ac:dyDescent="0.25">
      <c r="A43" s="46"/>
      <c r="B43" s="53" t="s">
        <v>72</v>
      </c>
      <c r="C43" s="54"/>
      <c r="D43" s="46" t="s">
        <v>10</v>
      </c>
      <c r="E43" s="46"/>
      <c r="F43" s="29"/>
      <c r="G43" s="29"/>
      <c r="H43" s="11" t="e">
        <f t="shared" si="0"/>
        <v>#VALUE!</v>
      </c>
      <c r="I43" s="24"/>
    </row>
    <row r="44" spans="1:9" ht="15" customHeight="1" x14ac:dyDescent="0.25">
      <c r="A44" s="46"/>
      <c r="B44" s="57"/>
      <c r="C44" s="58"/>
      <c r="D44" s="46" t="s">
        <v>70</v>
      </c>
      <c r="E44" s="46"/>
      <c r="F44" s="29"/>
      <c r="G44" s="29"/>
      <c r="H44" s="11" t="e">
        <f t="shared" si="0"/>
        <v>#VALUE!</v>
      </c>
      <c r="I44" s="24"/>
    </row>
    <row r="45" spans="1:9" ht="15" customHeight="1" x14ac:dyDescent="0.25">
      <c r="A45" s="46"/>
      <c r="B45" s="55"/>
      <c r="C45" s="56"/>
      <c r="D45" s="46" t="s">
        <v>71</v>
      </c>
      <c r="E45" s="46"/>
      <c r="F45" s="29"/>
      <c r="G45" s="29"/>
      <c r="H45" s="11" t="e">
        <f t="shared" si="0"/>
        <v>#VALUE!</v>
      </c>
      <c r="I45" s="24"/>
    </row>
    <row r="46" spans="1:9" ht="4.5" customHeight="1" x14ac:dyDescent="0.25">
      <c r="A46" s="73" t="s">
        <v>90</v>
      </c>
      <c r="B46" s="73"/>
      <c r="C46" s="73"/>
      <c r="D46" s="73"/>
      <c r="E46" s="73"/>
      <c r="F46" s="73"/>
      <c r="G46" s="73"/>
      <c r="H46" s="70"/>
      <c r="I46" s="24"/>
    </row>
    <row r="47" spans="1:9" ht="12" customHeight="1" x14ac:dyDescent="0.25">
      <c r="A47" s="74"/>
      <c r="B47" s="74"/>
      <c r="C47" s="74"/>
      <c r="D47" s="74"/>
      <c r="E47" s="74"/>
      <c r="F47" s="74"/>
      <c r="G47" s="74"/>
      <c r="H47" s="71"/>
      <c r="I47" s="24"/>
    </row>
    <row r="48" spans="1:9" ht="34.5" customHeight="1" x14ac:dyDescent="0.25">
      <c r="A48" s="39" t="s">
        <v>0</v>
      </c>
      <c r="B48" s="40"/>
      <c r="C48" s="43" t="s">
        <v>1</v>
      </c>
      <c r="D48" s="43"/>
      <c r="E48" s="43"/>
      <c r="F48" s="44" t="s">
        <v>88</v>
      </c>
      <c r="G48" s="44" t="s">
        <v>87</v>
      </c>
      <c r="H48" s="72" t="s">
        <v>90</v>
      </c>
      <c r="I48" s="72"/>
    </row>
    <row r="49" spans="1:15" ht="19.5" customHeight="1" x14ac:dyDescent="0.25">
      <c r="A49" s="41"/>
      <c r="B49" s="42"/>
      <c r="C49" s="12" t="s">
        <v>2</v>
      </c>
      <c r="D49" s="13"/>
      <c r="E49" s="14" t="s">
        <v>3</v>
      </c>
      <c r="F49" s="45"/>
      <c r="G49" s="45"/>
      <c r="H49" s="28" t="s">
        <v>88</v>
      </c>
      <c r="I49" s="28" t="s">
        <v>101</v>
      </c>
    </row>
    <row r="50" spans="1:15" x14ac:dyDescent="0.25">
      <c r="A50" s="53" t="s">
        <v>42</v>
      </c>
      <c r="B50" s="54"/>
      <c r="C50" s="64" t="s">
        <v>43</v>
      </c>
      <c r="D50" s="65"/>
      <c r="E50" s="66"/>
      <c r="F50" s="29"/>
      <c r="G50" s="11" t="e">
        <f>(F50*$C$11)+($C$11*H50)+(I50*$C$10)*2</f>
        <v>#VALUE!</v>
      </c>
      <c r="H50" s="29"/>
      <c r="I50" s="29"/>
    </row>
    <row r="51" spans="1:15" x14ac:dyDescent="0.25">
      <c r="A51" s="55"/>
      <c r="B51" s="56"/>
      <c r="C51" s="64" t="s">
        <v>44</v>
      </c>
      <c r="D51" s="65"/>
      <c r="E51" s="66"/>
      <c r="F51" s="29"/>
      <c r="G51" s="11" t="e">
        <f>(F51*$C$11)+($C$11*H51)+(I51*$C$10)*2</f>
        <v>#VALUE!</v>
      </c>
      <c r="H51" s="29"/>
      <c r="I51" s="29"/>
    </row>
    <row r="52" spans="1:15" x14ac:dyDescent="0.25">
      <c r="A52" s="51" t="s">
        <v>45</v>
      </c>
      <c r="B52" s="52"/>
      <c r="C52" s="46" t="s">
        <v>46</v>
      </c>
      <c r="D52" s="46"/>
      <c r="E52" s="19" t="s">
        <v>47</v>
      </c>
      <c r="F52" s="29"/>
      <c r="G52" s="11" t="e">
        <f>(F52*$C$11)+($C$11*H52)+(I52*$C$10)*2</f>
        <v>#VALUE!</v>
      </c>
      <c r="H52" s="29"/>
      <c r="I52" s="29"/>
    </row>
    <row r="53" spans="1:15" ht="25.5" x14ac:dyDescent="0.25">
      <c r="A53" s="51" t="s">
        <v>52</v>
      </c>
      <c r="B53" s="52"/>
      <c r="C53" s="46" t="s">
        <v>53</v>
      </c>
      <c r="D53" s="46"/>
      <c r="E53" s="19" t="s">
        <v>54</v>
      </c>
      <c r="F53" s="29"/>
      <c r="G53" s="11" t="e">
        <f>(F53*$C$11)+($C$11*H53)+(I53*$C$10)*2</f>
        <v>#VALUE!</v>
      </c>
      <c r="H53" s="29"/>
      <c r="I53" s="29"/>
    </row>
    <row r="54" spans="1:15" x14ac:dyDescent="0.25">
      <c r="A54" s="51" t="s">
        <v>57</v>
      </c>
      <c r="B54" s="52"/>
      <c r="C54" s="51" t="s">
        <v>56</v>
      </c>
      <c r="D54" s="68"/>
      <c r="E54" s="52"/>
      <c r="F54" s="29"/>
      <c r="G54" s="11" t="e">
        <f t="shared" ref="G54:G57" si="1">(F54*$C$11)+($C$11*H54)+(I54*$C$10)*2</f>
        <v>#VALUE!</v>
      </c>
      <c r="H54" s="29"/>
      <c r="I54" s="29"/>
    </row>
    <row r="55" spans="1:15" x14ac:dyDescent="0.25">
      <c r="A55" s="53" t="s">
        <v>63</v>
      </c>
      <c r="B55" s="54"/>
      <c r="C55" s="46" t="s">
        <v>64</v>
      </c>
      <c r="D55" s="46"/>
      <c r="E55" s="46"/>
      <c r="F55" s="29"/>
      <c r="G55" s="11" t="e">
        <f t="shared" si="1"/>
        <v>#VALUE!</v>
      </c>
      <c r="H55" s="29"/>
      <c r="I55" s="29"/>
    </row>
    <row r="56" spans="1:15" x14ac:dyDescent="0.25">
      <c r="A56" s="55"/>
      <c r="B56" s="56"/>
      <c r="C56" s="46" t="s">
        <v>65</v>
      </c>
      <c r="D56" s="46"/>
      <c r="E56" s="46"/>
      <c r="F56" s="29"/>
      <c r="G56" s="11" t="e">
        <f t="shared" si="1"/>
        <v>#VALUE!</v>
      </c>
      <c r="H56" s="29"/>
      <c r="I56" s="29"/>
    </row>
    <row r="57" spans="1:15" ht="26.25" customHeight="1" x14ac:dyDescent="0.25">
      <c r="A57" s="51" t="s">
        <v>66</v>
      </c>
      <c r="B57" s="52"/>
      <c r="C57" s="46" t="s">
        <v>67</v>
      </c>
      <c r="D57" s="46"/>
      <c r="E57" s="46"/>
      <c r="F57" s="29"/>
      <c r="G57" s="11" t="e">
        <f t="shared" si="1"/>
        <v>#VALUE!</v>
      </c>
      <c r="H57" s="29"/>
      <c r="I57" s="29"/>
    </row>
    <row r="58" spans="1:15" ht="54.75" customHeight="1" x14ac:dyDescent="0.25">
      <c r="A58" s="75" t="s">
        <v>89</v>
      </c>
      <c r="B58" s="75"/>
      <c r="C58" s="75"/>
      <c r="D58" s="75"/>
      <c r="E58" s="75"/>
      <c r="F58" s="75"/>
      <c r="G58" s="75"/>
      <c r="H58" s="24"/>
      <c r="I58" s="24"/>
    </row>
    <row r="59" spans="1:15" x14ac:dyDescent="0.25">
      <c r="A59" s="24"/>
      <c r="B59" s="24"/>
      <c r="C59" s="24"/>
      <c r="D59" s="24"/>
      <c r="E59" s="24"/>
      <c r="F59" s="24"/>
      <c r="G59" s="24"/>
      <c r="H59" s="24"/>
      <c r="I59" s="24"/>
    </row>
    <row r="62" spans="1:15" ht="51" hidden="1" x14ac:dyDescent="0.25">
      <c r="A62" s="9"/>
      <c r="B62" s="10" t="s">
        <v>4</v>
      </c>
      <c r="C62" s="10" t="s">
        <v>80</v>
      </c>
      <c r="D62" s="10" t="s">
        <v>81</v>
      </c>
      <c r="E62" s="10" t="s">
        <v>5</v>
      </c>
      <c r="F62" s="10" t="s">
        <v>6</v>
      </c>
      <c r="G62" s="10" t="s">
        <v>7</v>
      </c>
      <c r="H62" s="10" t="s">
        <v>93</v>
      </c>
      <c r="I62" s="10" t="s">
        <v>94</v>
      </c>
      <c r="J62" s="10" t="s">
        <v>95</v>
      </c>
      <c r="K62" s="10" t="s">
        <v>96</v>
      </c>
      <c r="L62" s="10" t="s">
        <v>97</v>
      </c>
      <c r="M62" s="10" t="s">
        <v>98</v>
      </c>
      <c r="N62" s="10" t="s">
        <v>99</v>
      </c>
      <c r="O62" s="10" t="s">
        <v>100</v>
      </c>
    </row>
    <row r="63" spans="1:15" hidden="1" x14ac:dyDescent="0.25">
      <c r="A63" s="1" t="s">
        <v>4</v>
      </c>
      <c r="B63" s="8">
        <v>0</v>
      </c>
      <c r="C63" s="8">
        <v>77</v>
      </c>
      <c r="D63" s="8">
        <v>181</v>
      </c>
      <c r="E63" s="8">
        <v>23</v>
      </c>
      <c r="F63" s="8">
        <v>39</v>
      </c>
      <c r="G63" s="8">
        <v>614</v>
      </c>
      <c r="H63" s="8">
        <v>208</v>
      </c>
      <c r="I63" s="8">
        <v>261</v>
      </c>
      <c r="J63" s="8">
        <v>256</v>
      </c>
      <c r="K63" s="8">
        <v>19</v>
      </c>
      <c r="L63" s="8">
        <v>144</v>
      </c>
      <c r="M63" s="8">
        <v>661</v>
      </c>
      <c r="N63" s="8">
        <v>391</v>
      </c>
      <c r="O63" s="8">
        <v>47</v>
      </c>
    </row>
    <row r="64" spans="1:15" hidden="1" x14ac:dyDescent="0.25">
      <c r="A64" s="1" t="s">
        <v>80</v>
      </c>
      <c r="B64" s="8">
        <v>77</v>
      </c>
      <c r="C64" s="8">
        <v>0</v>
      </c>
      <c r="D64" s="8">
        <v>106</v>
      </c>
      <c r="E64" s="8">
        <v>93</v>
      </c>
      <c r="F64" s="8">
        <v>109</v>
      </c>
      <c r="G64" s="8">
        <v>539</v>
      </c>
      <c r="H64" s="8">
        <v>134</v>
      </c>
      <c r="I64" s="8">
        <v>188</v>
      </c>
      <c r="J64" s="8">
        <v>326</v>
      </c>
      <c r="K64" s="8">
        <v>87</v>
      </c>
      <c r="L64" s="8">
        <v>70</v>
      </c>
      <c r="M64" s="8">
        <v>588</v>
      </c>
      <c r="N64" s="8">
        <v>318</v>
      </c>
      <c r="O64" s="8">
        <v>31</v>
      </c>
    </row>
    <row r="65" spans="1:15" hidden="1" x14ac:dyDescent="0.25">
      <c r="A65" s="1" t="s">
        <v>81</v>
      </c>
      <c r="B65" s="8">
        <v>181</v>
      </c>
      <c r="C65" s="8">
        <v>106</v>
      </c>
      <c r="D65" s="8">
        <v>0</v>
      </c>
      <c r="E65" s="8">
        <v>197</v>
      </c>
      <c r="F65" s="8">
        <v>213</v>
      </c>
      <c r="G65" s="8">
        <v>489</v>
      </c>
      <c r="H65" s="8">
        <v>84</v>
      </c>
      <c r="I65" s="8">
        <v>138</v>
      </c>
      <c r="J65" s="8">
        <v>429</v>
      </c>
      <c r="K65" s="8">
        <v>191</v>
      </c>
      <c r="L65" s="8">
        <v>45</v>
      </c>
      <c r="M65" s="8">
        <v>537</v>
      </c>
      <c r="N65" s="8">
        <v>268</v>
      </c>
      <c r="O65" s="8">
        <v>135</v>
      </c>
    </row>
    <row r="66" spans="1:15" hidden="1" x14ac:dyDescent="0.25">
      <c r="A66" s="1" t="s">
        <v>5</v>
      </c>
      <c r="B66" s="8">
        <v>23</v>
      </c>
      <c r="C66" s="8">
        <v>93</v>
      </c>
      <c r="D66" s="8">
        <v>197</v>
      </c>
      <c r="E66" s="8">
        <v>0</v>
      </c>
      <c r="F66" s="8">
        <v>17</v>
      </c>
      <c r="G66" s="8">
        <v>629</v>
      </c>
      <c r="H66" s="8">
        <v>224</v>
      </c>
      <c r="I66" s="8">
        <v>278</v>
      </c>
      <c r="J66" s="8">
        <v>233</v>
      </c>
      <c r="K66" s="8">
        <v>42</v>
      </c>
      <c r="L66" s="8">
        <v>160</v>
      </c>
      <c r="M66" s="8">
        <v>677</v>
      </c>
      <c r="N66" s="8">
        <v>407</v>
      </c>
      <c r="O66" s="8">
        <v>63</v>
      </c>
    </row>
    <row r="67" spans="1:15" hidden="1" x14ac:dyDescent="0.25">
      <c r="A67" s="1" t="s">
        <v>6</v>
      </c>
      <c r="B67" s="8">
        <v>39</v>
      </c>
      <c r="C67" s="8">
        <v>109</v>
      </c>
      <c r="D67" s="8">
        <v>213</v>
      </c>
      <c r="E67" s="8">
        <v>17</v>
      </c>
      <c r="F67" s="8">
        <v>0</v>
      </c>
      <c r="G67" s="8">
        <v>645</v>
      </c>
      <c r="H67" s="8">
        <v>240</v>
      </c>
      <c r="I67" s="8">
        <v>294</v>
      </c>
      <c r="J67" s="8">
        <v>218</v>
      </c>
      <c r="K67" s="8">
        <v>58</v>
      </c>
      <c r="L67" s="8">
        <v>176</v>
      </c>
      <c r="M67" s="8">
        <v>693</v>
      </c>
      <c r="N67" s="8">
        <v>423</v>
      </c>
      <c r="O67" s="8">
        <v>79</v>
      </c>
    </row>
    <row r="68" spans="1:15" hidden="1" x14ac:dyDescent="0.25">
      <c r="A68" s="1" t="s">
        <v>7</v>
      </c>
      <c r="B68" s="8">
        <v>614</v>
      </c>
      <c r="C68" s="8">
        <v>539</v>
      </c>
      <c r="D68" s="8">
        <v>489</v>
      </c>
      <c r="E68" s="8">
        <v>629</v>
      </c>
      <c r="F68" s="8">
        <v>645</v>
      </c>
      <c r="G68" s="8">
        <v>0</v>
      </c>
      <c r="H68" s="8">
        <v>411</v>
      </c>
      <c r="I68" s="8">
        <v>358</v>
      </c>
      <c r="J68" s="8">
        <v>862</v>
      </c>
      <c r="K68" s="8">
        <v>624</v>
      </c>
      <c r="L68" s="8">
        <v>478</v>
      </c>
      <c r="M68" s="8">
        <v>491</v>
      </c>
      <c r="N68" s="8">
        <v>221</v>
      </c>
      <c r="O68" s="8">
        <v>568</v>
      </c>
    </row>
    <row r="69" spans="1:15" hidden="1" x14ac:dyDescent="0.25">
      <c r="A69" s="1" t="s">
        <v>93</v>
      </c>
      <c r="B69" s="8">
        <v>208</v>
      </c>
      <c r="C69" s="8">
        <v>134</v>
      </c>
      <c r="D69" s="8">
        <v>84</v>
      </c>
      <c r="E69" s="8">
        <v>224</v>
      </c>
      <c r="F69" s="8">
        <v>240</v>
      </c>
      <c r="G69" s="8">
        <v>411</v>
      </c>
      <c r="H69" s="8">
        <v>0</v>
      </c>
      <c r="I69" s="8">
        <v>61</v>
      </c>
      <c r="J69" s="8">
        <v>457</v>
      </c>
      <c r="K69" s="8">
        <v>219</v>
      </c>
      <c r="L69" s="8">
        <v>73</v>
      </c>
      <c r="M69" s="8">
        <v>461</v>
      </c>
      <c r="N69" s="8">
        <v>191</v>
      </c>
      <c r="O69" s="8">
        <v>163</v>
      </c>
    </row>
    <row r="70" spans="1:15" hidden="1" x14ac:dyDescent="0.25">
      <c r="A70" s="1" t="s">
        <v>94</v>
      </c>
      <c r="B70" s="8">
        <v>261</v>
      </c>
      <c r="C70" s="8">
        <v>188</v>
      </c>
      <c r="D70" s="8">
        <v>138</v>
      </c>
      <c r="E70" s="8">
        <v>278</v>
      </c>
      <c r="F70" s="8">
        <v>294</v>
      </c>
      <c r="G70" s="8">
        <v>358</v>
      </c>
      <c r="H70" s="8">
        <v>61</v>
      </c>
      <c r="I70" s="8">
        <v>0</v>
      </c>
      <c r="J70" s="8">
        <v>512</v>
      </c>
      <c r="K70" s="8">
        <v>273</v>
      </c>
      <c r="L70" s="8">
        <v>127</v>
      </c>
      <c r="M70" s="8">
        <v>406</v>
      </c>
      <c r="N70" s="8">
        <v>137</v>
      </c>
      <c r="O70" s="8">
        <v>217</v>
      </c>
    </row>
    <row r="71" spans="1:15" hidden="1" x14ac:dyDescent="0.25">
      <c r="A71" s="1" t="s">
        <v>95</v>
      </c>
      <c r="B71" s="8">
        <v>256</v>
      </c>
      <c r="C71" s="8">
        <v>326</v>
      </c>
      <c r="D71" s="8">
        <v>429</v>
      </c>
      <c r="E71" s="8">
        <v>233</v>
      </c>
      <c r="F71" s="8">
        <v>218</v>
      </c>
      <c r="G71" s="8">
        <v>862</v>
      </c>
      <c r="H71" s="8">
        <v>457</v>
      </c>
      <c r="I71" s="8">
        <v>512</v>
      </c>
      <c r="J71" s="8">
        <v>0</v>
      </c>
      <c r="K71" s="8">
        <v>274</v>
      </c>
      <c r="L71" s="8">
        <v>392</v>
      </c>
      <c r="M71" s="8">
        <v>909</v>
      </c>
      <c r="N71" s="8">
        <v>640</v>
      </c>
      <c r="O71" s="8">
        <v>295</v>
      </c>
    </row>
    <row r="72" spans="1:15" hidden="1" x14ac:dyDescent="0.25">
      <c r="A72" s="1" t="s">
        <v>96</v>
      </c>
      <c r="B72" s="8">
        <v>19</v>
      </c>
      <c r="C72" s="8">
        <v>87</v>
      </c>
      <c r="D72" s="8">
        <v>191</v>
      </c>
      <c r="E72" s="8">
        <v>42</v>
      </c>
      <c r="F72" s="8">
        <v>58</v>
      </c>
      <c r="G72" s="8">
        <v>624</v>
      </c>
      <c r="H72" s="8">
        <v>219</v>
      </c>
      <c r="I72" s="8">
        <v>273</v>
      </c>
      <c r="J72" s="8">
        <v>274</v>
      </c>
      <c r="K72" s="8">
        <v>0</v>
      </c>
      <c r="L72" s="8">
        <v>156</v>
      </c>
      <c r="M72" s="8">
        <v>673</v>
      </c>
      <c r="N72" s="8">
        <v>404</v>
      </c>
      <c r="O72" s="8">
        <v>57</v>
      </c>
    </row>
    <row r="73" spans="1:15" hidden="1" x14ac:dyDescent="0.25">
      <c r="A73" s="1" t="s">
        <v>97</v>
      </c>
      <c r="B73" s="8">
        <v>144</v>
      </c>
      <c r="C73" s="8">
        <v>70</v>
      </c>
      <c r="D73" s="8">
        <v>45</v>
      </c>
      <c r="E73" s="8">
        <v>160</v>
      </c>
      <c r="F73" s="8">
        <v>176</v>
      </c>
      <c r="G73" s="8">
        <v>478</v>
      </c>
      <c r="H73" s="8">
        <v>73</v>
      </c>
      <c r="I73" s="8">
        <v>127</v>
      </c>
      <c r="J73" s="8">
        <v>392</v>
      </c>
      <c r="K73" s="8">
        <v>156</v>
      </c>
      <c r="L73" s="8">
        <v>0</v>
      </c>
      <c r="M73" s="8">
        <v>526</v>
      </c>
      <c r="N73" s="8">
        <v>257</v>
      </c>
      <c r="O73" s="8">
        <v>99</v>
      </c>
    </row>
    <row r="74" spans="1:15" hidden="1" x14ac:dyDescent="0.25">
      <c r="A74" s="1" t="s">
        <v>98</v>
      </c>
      <c r="B74" s="8">
        <v>661</v>
      </c>
      <c r="C74" s="8">
        <v>588</v>
      </c>
      <c r="D74" s="8">
        <v>537</v>
      </c>
      <c r="E74" s="8">
        <v>677</v>
      </c>
      <c r="F74" s="8">
        <v>693</v>
      </c>
      <c r="G74" s="8">
        <v>491</v>
      </c>
      <c r="H74" s="8">
        <v>461</v>
      </c>
      <c r="I74" s="8">
        <v>406</v>
      </c>
      <c r="J74" s="8">
        <v>909</v>
      </c>
      <c r="K74" s="8">
        <v>673</v>
      </c>
      <c r="L74" s="8">
        <v>526</v>
      </c>
      <c r="M74" s="8">
        <v>0</v>
      </c>
      <c r="N74" s="8">
        <v>270</v>
      </c>
      <c r="O74" s="8">
        <v>616</v>
      </c>
    </row>
    <row r="75" spans="1:15" hidden="1" x14ac:dyDescent="0.25">
      <c r="A75" s="1" t="s">
        <v>99</v>
      </c>
      <c r="B75" s="8">
        <v>391</v>
      </c>
      <c r="C75" s="8">
        <v>318</v>
      </c>
      <c r="D75" s="8">
        <v>268</v>
      </c>
      <c r="E75" s="8">
        <v>407</v>
      </c>
      <c r="F75" s="8">
        <v>423</v>
      </c>
      <c r="G75" s="8">
        <v>221</v>
      </c>
      <c r="H75" s="8">
        <v>191</v>
      </c>
      <c r="I75" s="8">
        <v>137</v>
      </c>
      <c r="J75" s="8">
        <v>640</v>
      </c>
      <c r="K75" s="8">
        <v>404</v>
      </c>
      <c r="L75" s="8">
        <v>257</v>
      </c>
      <c r="M75" s="8">
        <v>270</v>
      </c>
      <c r="N75" s="8">
        <v>0</v>
      </c>
      <c r="O75" s="8">
        <v>347</v>
      </c>
    </row>
    <row r="76" spans="1:15" hidden="1" x14ac:dyDescent="0.25">
      <c r="A76" s="1" t="s">
        <v>100</v>
      </c>
      <c r="B76" s="8">
        <v>47</v>
      </c>
      <c r="C76" s="8">
        <v>31</v>
      </c>
      <c r="D76" s="8">
        <v>135</v>
      </c>
      <c r="E76" s="8">
        <v>63</v>
      </c>
      <c r="F76" s="8">
        <v>79</v>
      </c>
      <c r="G76" s="8">
        <v>568</v>
      </c>
      <c r="H76" s="8">
        <v>163</v>
      </c>
      <c r="I76" s="8">
        <v>217</v>
      </c>
      <c r="J76" s="8">
        <v>295</v>
      </c>
      <c r="K76" s="8">
        <v>57</v>
      </c>
      <c r="L76" s="8">
        <v>99</v>
      </c>
      <c r="M76" s="8">
        <v>616</v>
      </c>
      <c r="N76" s="8">
        <v>347</v>
      </c>
      <c r="O76" s="8">
        <v>0</v>
      </c>
    </row>
  </sheetData>
  <sheetProtection algorithmName="SHA-512" hashValue="sj/TcdUVYqROokqHOfU00uhml2SN2HWwFmz9YLOHpMY6ZLxlQMLnda+qB2+cml1goewq7pfOYs4/oKCw2QA4dw==" saltValue="uFbrc30WBcmTkIWqSno7AA==" spinCount="100000" sheet="1" objects="1" scenarios="1" formatCells="0"/>
  <mergeCells count="96">
    <mergeCell ref="H46:H47"/>
    <mergeCell ref="H48:I48"/>
    <mergeCell ref="A55:B56"/>
    <mergeCell ref="A57:B57"/>
    <mergeCell ref="C54:E54"/>
    <mergeCell ref="C57:E57"/>
    <mergeCell ref="C53:D53"/>
    <mergeCell ref="C52:D52"/>
    <mergeCell ref="A30:B30"/>
    <mergeCell ref="A29:B29"/>
    <mergeCell ref="A34:B35"/>
    <mergeCell ref="A36:B36"/>
    <mergeCell ref="A37:B37"/>
    <mergeCell ref="A32:A33"/>
    <mergeCell ref="B32:B33"/>
    <mergeCell ref="A39:B39"/>
    <mergeCell ref="A50:B51"/>
    <mergeCell ref="A52:B52"/>
    <mergeCell ref="A53:B53"/>
    <mergeCell ref="A54:B54"/>
    <mergeCell ref="H13:H14"/>
    <mergeCell ref="G13:G14"/>
    <mergeCell ref="F13:F14"/>
    <mergeCell ref="A13:B14"/>
    <mergeCell ref="A48:B49"/>
    <mergeCell ref="C48:E48"/>
    <mergeCell ref="F48:F49"/>
    <mergeCell ref="G48:G49"/>
    <mergeCell ref="A40:A45"/>
    <mergeCell ref="B40:C42"/>
    <mergeCell ref="D40:E40"/>
    <mergeCell ref="D41:E41"/>
    <mergeCell ref="D42:E42"/>
    <mergeCell ref="B43:C45"/>
    <mergeCell ref="D43:E43"/>
    <mergeCell ref="C36:D36"/>
    <mergeCell ref="A58:G58"/>
    <mergeCell ref="A46:G47"/>
    <mergeCell ref="C5:G5"/>
    <mergeCell ref="C6:G6"/>
    <mergeCell ref="C7:G7"/>
    <mergeCell ref="C8:G8"/>
    <mergeCell ref="C9:G9"/>
    <mergeCell ref="C10:G10"/>
    <mergeCell ref="A10:B10"/>
    <mergeCell ref="A8:B8"/>
    <mergeCell ref="A9:B9"/>
    <mergeCell ref="A11:B11"/>
    <mergeCell ref="D44:E44"/>
    <mergeCell ref="D45:E45"/>
    <mergeCell ref="C55:E55"/>
    <mergeCell ref="C56:E56"/>
    <mergeCell ref="C37:D37"/>
    <mergeCell ref="C38:E38"/>
    <mergeCell ref="C39:E39"/>
    <mergeCell ref="C50:E50"/>
    <mergeCell ref="C51:E51"/>
    <mergeCell ref="C24:D24"/>
    <mergeCell ref="C25:D25"/>
    <mergeCell ref="C26:D26"/>
    <mergeCell ref="C34:D34"/>
    <mergeCell ref="C35:D35"/>
    <mergeCell ref="C29:D29"/>
    <mergeCell ref="C30:D30"/>
    <mergeCell ref="C31:D31"/>
    <mergeCell ref="C32:D32"/>
    <mergeCell ref="C33:D33"/>
    <mergeCell ref="A27:A28"/>
    <mergeCell ref="B27:B28"/>
    <mergeCell ref="C27:D27"/>
    <mergeCell ref="C28:D28"/>
    <mergeCell ref="A17:A20"/>
    <mergeCell ref="C17:D17"/>
    <mergeCell ref="C18:D18"/>
    <mergeCell ref="C19:D19"/>
    <mergeCell ref="C20:D20"/>
    <mergeCell ref="A21:A23"/>
    <mergeCell ref="B21:B23"/>
    <mergeCell ref="C21:D21"/>
    <mergeCell ref="C22:D22"/>
    <mergeCell ref="C23:D23"/>
    <mergeCell ref="A24:A26"/>
    <mergeCell ref="B24:B26"/>
    <mergeCell ref="A15:A16"/>
    <mergeCell ref="B15:B16"/>
    <mergeCell ref="C15:D15"/>
    <mergeCell ref="C16:D16"/>
    <mergeCell ref="A7:B7"/>
    <mergeCell ref="C13:E13"/>
    <mergeCell ref="C11:G11"/>
    <mergeCell ref="Q7:S10"/>
    <mergeCell ref="Q11:S11"/>
    <mergeCell ref="A4:B4"/>
    <mergeCell ref="A5:B5"/>
    <mergeCell ref="A6:B6"/>
    <mergeCell ref="C4:G4"/>
  </mergeCells>
  <conditionalFormatting sqref="A1:H3">
    <cfRule type="expression" dxfId="52" priority="34">
      <formula>AND(CELL("защита", A1)=0, NOT(ISBLANK(A1)))</formula>
    </cfRule>
    <cfRule type="expression" dxfId="51" priority="35">
      <formula>AND(CELL("защита", A1)=0, ISBLANK(A1))</formula>
    </cfRule>
  </conditionalFormatting>
  <conditionalFormatting sqref="A4">
    <cfRule type="expression" dxfId="50" priority="29">
      <formula>AND(CELL("защита", A4)=0, NOT(ISBLANK(A4)))</formula>
    </cfRule>
    <cfRule type="expression" dxfId="49" priority="30">
      <formula>AND(CELL("защита", A4)=0, ISBLANK(A4))</formula>
    </cfRule>
  </conditionalFormatting>
  <conditionalFormatting sqref="A5:A7">
    <cfRule type="expression" dxfId="48" priority="24">
      <formula>AND(CELL("защита", A5)=0, NOT(ISBLANK(A5)))</formula>
    </cfRule>
    <cfRule type="expression" dxfId="47" priority="25">
      <formula>AND(CELL("защита", A5)=0, ISBLANK(A5))</formula>
    </cfRule>
  </conditionalFormatting>
  <conditionalFormatting sqref="A11">
    <cfRule type="expression" dxfId="46" priority="16">
      <formula>AND(CELL("защита", A11)=0, NOT(ISBLANK(A11)))</formula>
    </cfRule>
    <cfRule type="expression" dxfId="45" priority="17">
      <formula>AND(CELL("защита", A11)=0, ISBLANK(A11))</formula>
    </cfRule>
  </conditionalFormatting>
  <conditionalFormatting sqref="C5:G7 F15:G45 F50:F57">
    <cfRule type="containsBlanks" dxfId="44" priority="37">
      <formula>LEN(TRIM(C5))=0</formula>
    </cfRule>
  </conditionalFormatting>
  <conditionalFormatting sqref="C9:G9">
    <cfRule type="containsBlanks" dxfId="43" priority="7">
      <formula>LEN(TRIM(C9))=0</formula>
    </cfRule>
  </conditionalFormatting>
  <conditionalFormatting sqref="H15:H45">
    <cfRule type="containsBlanks" dxfId="42" priority="6">
      <formula>LEN(TRIM(H15))=0</formula>
    </cfRule>
  </conditionalFormatting>
  <conditionalFormatting sqref="A8:A10">
    <cfRule type="expression" dxfId="41" priority="2">
      <formula>AND(CELL("защита", A8)=0, NOT(ISBLANK(A8)))</formula>
    </cfRule>
    <cfRule type="expression" dxfId="40" priority="3">
      <formula>AND(CELL("защита", A8)=0, ISBLANK(A8))</formula>
    </cfRule>
  </conditionalFormatting>
  <conditionalFormatting sqref="H50:I57">
    <cfRule type="containsBlanks" dxfId="39" priority="1">
      <formula>LEN(TRIM(H50))=0</formula>
    </cfRule>
  </conditionalFormatting>
  <dataValidations count="1">
    <dataValidation type="list" allowBlank="1" showInputMessage="1" showErrorMessage="1" sqref="C9:G9">
      <formula1>$A$62:$O$62</formula1>
    </dataValidation>
  </dataValidations>
  <hyperlinks>
    <hyperlink ref="A69" r:id="rId1" tooltip="Боханский район" display="https://ru.wikipedia.org/wiki/%D0%97%D0%B0%D0%BB%D0%B0%D1%80%D0%B8%D0%BD%D1%81%D0%BA%D0%B8%D0%B9_%D1%80%D0%B0%D0%B9%D0%BE%D0%BD"/>
    <hyperlink ref="A70" r:id="rId2" display="https://ru.wikipedia.org/wiki/%D0%97%D0%B8%D0%BC%D0%B8%D0%BD%D1%81%D0%BA%D0%B8%D0%B9_%D1%80%D0%B0%D0%B9%D0%BE%D0%BD"/>
    <hyperlink ref="A71" r:id="rId3" tooltip="Качугский район" display="https://ru.wikipedia.org/wiki/%D0%9A%D0%B0%D1%87%D1%83%D0%B3%D1%81%D0%BA%D0%B8%D0%B9_%D1%80%D0%B0%D0%B9%D0%BE%D0%BD"/>
    <hyperlink ref="A72" r:id="rId4" tooltip="Шелеховский район" display="https://ru.wikipedia.org/wiki/%D0%A8%D0%B5%D0%BB%D0%B5%D1%85%D0%BE%D0%B2%D1%81%D0%BA%D0%B8%D0%B9_%D1%80%D0%B0%D0%B9%D0%BE%D0%BD"/>
    <hyperlink ref="A73" r:id="rId5" tooltip="Черемховский район" display="https://ru.wikipedia.org/wiki/%D0%A7%D0%B5%D1%80%D0%B5%D0%BC%D1%85%D0%BE%D0%B2%D1%81%D0%BA%D0%B8%D0%B9_%D1%80%D0%B0%D0%B9%D0%BE%D0%BD"/>
    <hyperlink ref="A74" r:id="rId6" display="https://ru.wikipedia.org/wiki/%D0%A2%D0%B0%D0%B9%D1%88%D0%B5%D1%82%D1%81%D0%BA%D0%B8%D0%B9_%D1%80%D0%B0%D0%B9%D0%BE%D0%BD"/>
    <hyperlink ref="A75" r:id="rId7" tooltip="Нижнеудинский район" display="https://ru.wikipedia.org/wiki/%D0%A2%D1%83%D0%BB%D1%83%D0%BD%D1%81%D0%BA%D0%B8%D0%B9_%D1%80%D0%B0%D0%B9%D0%BE%D0%BD"/>
    <hyperlink ref="I62" r:id="rId8" display="https://ru.wikipedia.org/wiki/%D0%97%D0%B8%D0%BC%D0%B8%D0%BD%D1%81%D0%BA%D0%B8%D0%B9_%D1%80%D0%B0%D0%B9%D0%BE%D0%BD"/>
    <hyperlink ref="J62" r:id="rId9" tooltip="Качугский район" display="https://ru.wikipedia.org/wiki/%D0%9A%D0%B0%D1%87%D1%83%D0%B3%D1%81%D0%BA%D0%B8%D0%B9_%D1%80%D0%B0%D0%B9%D0%BE%D0%BD"/>
    <hyperlink ref="K62" r:id="rId10" tooltip="Шелеховский район" display="https://ru.wikipedia.org/wiki/%D0%A8%D0%B5%D0%BB%D0%B5%D1%85%D0%BE%D0%B2%D1%81%D0%BA%D0%B8%D0%B9_%D1%80%D0%B0%D0%B9%D0%BE%D0%BD"/>
    <hyperlink ref="L62" r:id="rId11" tooltip="Черемховский район" display="https://ru.wikipedia.org/wiki/%D0%A7%D0%B5%D1%80%D0%B5%D0%BC%D1%85%D0%BE%D0%B2%D1%81%D0%BA%D0%B8%D0%B9_%D1%80%D0%B0%D0%B9%D0%BE%D0%BD"/>
    <hyperlink ref="M62" r:id="rId12" display="https://ru.wikipedia.org/wiki/%D0%A2%D0%B0%D0%B9%D1%88%D0%B5%D1%82%D1%81%D0%BA%D0%B8%D0%B9_%D1%80%D0%B0%D0%B9%D0%BE%D0%BD"/>
    <hyperlink ref="N62" r:id="rId13" tooltip="Нижнеудинский район" display="https://ru.wikipedia.org/wiki/%D0%A2%D1%83%D0%BB%D1%83%D0%BD%D1%81%D0%BA%D0%B8%D0%B9_%D1%80%D0%B0%D0%B9%D0%BE%D0%BD"/>
  </hyperlinks>
  <pageMargins left="0.7" right="0.7" top="0.75" bottom="0.75" header="0.3" footer="0.3"/>
  <pageSetup paperSize="9" scale="25" orientation="portrait" verticalDpi="0" r:id="rId14"/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76"/>
  <sheetViews>
    <sheetView view="pageBreakPreview" zoomScaleNormal="100" zoomScaleSheetLayoutView="100" workbookViewId="0">
      <selection activeCell="A12" sqref="A12"/>
    </sheetView>
  </sheetViews>
  <sheetFormatPr defaultRowHeight="15" x14ac:dyDescent="0.25"/>
  <cols>
    <col min="1" max="1" width="24.42578125" customWidth="1"/>
    <col min="2" max="2" width="30.5703125" customWidth="1"/>
    <col min="3" max="3" width="8.7109375" bestFit="1" customWidth="1"/>
    <col min="4" max="4" width="6" bestFit="1" customWidth="1"/>
    <col min="5" max="5" width="20.85546875" bestFit="1" customWidth="1"/>
    <col min="6" max="6" width="10.7109375" bestFit="1" customWidth="1"/>
    <col min="7" max="7" width="15.42578125" bestFit="1" customWidth="1"/>
    <col min="8" max="9" width="21.5703125" bestFit="1" customWidth="1"/>
    <col min="10" max="14" width="6.140625" customWidth="1"/>
  </cols>
  <sheetData>
    <row r="1" spans="1:19" ht="18.75" x14ac:dyDescent="0.25">
      <c r="A1" s="21" t="s">
        <v>84</v>
      </c>
      <c r="B1" s="22"/>
      <c r="C1" s="23"/>
      <c r="D1" s="23"/>
      <c r="E1" s="23"/>
      <c r="F1" s="23"/>
      <c r="G1" s="23"/>
      <c r="H1" s="23"/>
      <c r="I1" s="24"/>
    </row>
    <row r="2" spans="1:19" ht="20.25" x14ac:dyDescent="0.25">
      <c r="A2" s="25" t="s">
        <v>75</v>
      </c>
      <c r="B2" s="26"/>
      <c r="C2" s="27"/>
      <c r="D2" s="27"/>
      <c r="E2" s="27"/>
      <c r="F2" s="27"/>
      <c r="G2" s="27"/>
      <c r="H2" s="27"/>
      <c r="I2" s="24"/>
    </row>
    <row r="3" spans="1:19" ht="15.75" x14ac:dyDescent="0.25">
      <c r="A3" s="26"/>
      <c r="B3" s="26"/>
      <c r="C3" s="27"/>
      <c r="D3" s="27"/>
      <c r="E3" s="27"/>
      <c r="F3" s="27"/>
      <c r="G3" s="27"/>
      <c r="H3" s="27"/>
      <c r="I3" s="24"/>
    </row>
    <row r="4" spans="1:19" ht="15.75" customHeight="1" x14ac:dyDescent="0.25">
      <c r="A4" s="32" t="s">
        <v>76</v>
      </c>
      <c r="B4" s="32"/>
      <c r="C4" s="33" t="s">
        <v>85</v>
      </c>
      <c r="D4" s="33"/>
      <c r="E4" s="33"/>
      <c r="F4" s="33"/>
      <c r="G4" s="33"/>
      <c r="H4" s="24"/>
      <c r="I4" s="24"/>
    </row>
    <row r="5" spans="1:19" ht="15.75" x14ac:dyDescent="0.25">
      <c r="A5" s="32" t="s">
        <v>77</v>
      </c>
      <c r="B5" s="32"/>
      <c r="C5" s="34"/>
      <c r="D5" s="34"/>
      <c r="E5" s="34"/>
      <c r="F5" s="34"/>
      <c r="G5" s="34"/>
      <c r="H5" s="24"/>
      <c r="I5" s="24"/>
    </row>
    <row r="6" spans="1:19" ht="15.75" x14ac:dyDescent="0.25">
      <c r="A6" s="32" t="s">
        <v>78</v>
      </c>
      <c r="B6" s="32"/>
      <c r="C6" s="34"/>
      <c r="D6" s="34"/>
      <c r="E6" s="34"/>
      <c r="F6" s="34"/>
      <c r="G6" s="34"/>
      <c r="H6" s="24"/>
      <c r="I6" s="24"/>
    </row>
    <row r="7" spans="1:19" ht="15.75" x14ac:dyDescent="0.25">
      <c r="A7" s="32" t="s">
        <v>79</v>
      </c>
      <c r="B7" s="32"/>
      <c r="C7" s="34"/>
      <c r="D7" s="34"/>
      <c r="E7" s="34"/>
      <c r="F7" s="34"/>
      <c r="G7" s="34"/>
      <c r="H7" s="24"/>
      <c r="I7" s="24"/>
      <c r="Q7" s="69" t="s">
        <v>107</v>
      </c>
      <c r="R7" s="69"/>
      <c r="S7" s="69"/>
    </row>
    <row r="8" spans="1:19" ht="15.75" customHeight="1" x14ac:dyDescent="0.25">
      <c r="A8" s="32" t="s">
        <v>82</v>
      </c>
      <c r="B8" s="32"/>
      <c r="C8" s="35" t="s">
        <v>5</v>
      </c>
      <c r="D8" s="35"/>
      <c r="E8" s="35"/>
      <c r="F8" s="35"/>
      <c r="G8" s="35"/>
      <c r="H8" s="24"/>
      <c r="I8" s="24"/>
      <c r="Q8" s="69"/>
      <c r="R8" s="69"/>
      <c r="S8" s="69"/>
    </row>
    <row r="9" spans="1:19" ht="15.75" customHeight="1" x14ac:dyDescent="0.25">
      <c r="A9" s="32" t="s">
        <v>110</v>
      </c>
      <c r="B9" s="32"/>
      <c r="C9" s="36"/>
      <c r="D9" s="36"/>
      <c r="E9" s="36"/>
      <c r="F9" s="36"/>
      <c r="G9" s="36"/>
      <c r="H9" s="24"/>
      <c r="I9" s="24"/>
      <c r="Q9" s="69"/>
      <c r="R9" s="69"/>
      <c r="S9" s="69"/>
    </row>
    <row r="10" spans="1:19" ht="34.5" customHeight="1" x14ac:dyDescent="0.25">
      <c r="A10" s="32" t="s">
        <v>109</v>
      </c>
      <c r="B10" s="32"/>
      <c r="C10" s="37" t="str">
        <f>IFERROR(INDEX(E63:E76, MATCH(C9,A63:A76,0)), "")</f>
        <v/>
      </c>
      <c r="D10" s="37"/>
      <c r="E10" s="37"/>
      <c r="F10" s="37"/>
      <c r="G10" s="37"/>
      <c r="H10" s="24"/>
      <c r="I10" s="24"/>
      <c r="Q10" s="69"/>
      <c r="R10" s="69"/>
      <c r="S10" s="69"/>
    </row>
    <row r="11" spans="1:19" ht="15.75" x14ac:dyDescent="0.25">
      <c r="A11" s="32" t="s">
        <v>113</v>
      </c>
      <c r="B11" s="32"/>
      <c r="C11" s="38">
        <v>8</v>
      </c>
      <c r="D11" s="38"/>
      <c r="E11" s="38"/>
      <c r="F11" s="38"/>
      <c r="G11" s="38"/>
      <c r="H11" s="24"/>
      <c r="I11" s="24"/>
    </row>
    <row r="12" spans="1:19" x14ac:dyDescent="0.25">
      <c r="A12" s="24"/>
      <c r="B12" s="24"/>
      <c r="C12" s="24"/>
      <c r="D12" s="24"/>
      <c r="E12" s="24"/>
      <c r="F12" s="24"/>
      <c r="G12" s="24"/>
      <c r="H12" s="24"/>
      <c r="I12" s="24"/>
    </row>
    <row r="13" spans="1:19" ht="27" customHeight="1" x14ac:dyDescent="0.25">
      <c r="A13" s="39" t="s">
        <v>0</v>
      </c>
      <c r="B13" s="40"/>
      <c r="C13" s="43" t="s">
        <v>1</v>
      </c>
      <c r="D13" s="43"/>
      <c r="E13" s="43"/>
      <c r="F13" s="44" t="s">
        <v>112</v>
      </c>
      <c r="G13" s="44" t="s">
        <v>88</v>
      </c>
      <c r="H13" s="44" t="s">
        <v>86</v>
      </c>
      <c r="I13" s="24"/>
    </row>
    <row r="14" spans="1:19" ht="26.25" customHeight="1" x14ac:dyDescent="0.25">
      <c r="A14" s="41"/>
      <c r="B14" s="42"/>
      <c r="C14" s="12" t="s">
        <v>2</v>
      </c>
      <c r="D14" s="13"/>
      <c r="E14" s="14" t="s">
        <v>3</v>
      </c>
      <c r="F14" s="45"/>
      <c r="G14" s="45"/>
      <c r="H14" s="45"/>
      <c r="I14" s="24"/>
    </row>
    <row r="15" spans="1:19" x14ac:dyDescent="0.25">
      <c r="A15" s="46" t="s">
        <v>8</v>
      </c>
      <c r="B15" s="46" t="s">
        <v>9</v>
      </c>
      <c r="C15" s="47" t="s">
        <v>10</v>
      </c>
      <c r="D15" s="47"/>
      <c r="E15" s="20">
        <v>12</v>
      </c>
      <c r="F15" s="29"/>
      <c r="G15" s="29"/>
      <c r="H15" s="11" t="e">
        <f>(F15*$C$10)*2+($C$11*G15)</f>
        <v>#VALUE!</v>
      </c>
      <c r="I15" s="24"/>
    </row>
    <row r="16" spans="1:19" x14ac:dyDescent="0.25">
      <c r="A16" s="46"/>
      <c r="B16" s="46"/>
      <c r="C16" s="47" t="s">
        <v>10</v>
      </c>
      <c r="D16" s="47"/>
      <c r="E16" s="20">
        <v>15</v>
      </c>
      <c r="F16" s="29"/>
      <c r="G16" s="29"/>
      <c r="H16" s="11" t="e">
        <f t="shared" ref="H16:H45" si="0">(F16*$C$10)*2+($C$11*G16)</f>
        <v>#VALUE!</v>
      </c>
      <c r="I16" s="24"/>
    </row>
    <row r="17" spans="1:9" x14ac:dyDescent="0.25">
      <c r="A17" s="46" t="s">
        <v>11</v>
      </c>
      <c r="B17" s="19" t="s">
        <v>12</v>
      </c>
      <c r="C17" s="46" t="s">
        <v>13</v>
      </c>
      <c r="D17" s="46"/>
      <c r="E17" s="19" t="s">
        <v>14</v>
      </c>
      <c r="F17" s="29"/>
      <c r="G17" s="29"/>
      <c r="H17" s="11" t="e">
        <f t="shared" si="0"/>
        <v>#VALUE!</v>
      </c>
      <c r="I17" s="24"/>
    </row>
    <row r="18" spans="1:9" x14ac:dyDescent="0.25">
      <c r="A18" s="46"/>
      <c r="B18" s="19" t="s">
        <v>12</v>
      </c>
      <c r="C18" s="46" t="s">
        <v>15</v>
      </c>
      <c r="D18" s="46"/>
      <c r="E18" s="19" t="s">
        <v>16</v>
      </c>
      <c r="F18" s="29"/>
      <c r="G18" s="29"/>
      <c r="H18" s="11" t="e">
        <f t="shared" si="0"/>
        <v>#VALUE!</v>
      </c>
      <c r="I18" s="24"/>
    </row>
    <row r="19" spans="1:9" x14ac:dyDescent="0.25">
      <c r="A19" s="46"/>
      <c r="B19" s="19" t="s">
        <v>12</v>
      </c>
      <c r="C19" s="47">
        <v>40</v>
      </c>
      <c r="D19" s="47"/>
      <c r="E19" s="20" t="s">
        <v>17</v>
      </c>
      <c r="F19" s="29"/>
      <c r="G19" s="29"/>
      <c r="H19" s="11" t="e">
        <f t="shared" si="0"/>
        <v>#VALUE!</v>
      </c>
      <c r="I19" s="24"/>
    </row>
    <row r="20" spans="1:9" x14ac:dyDescent="0.25">
      <c r="A20" s="46"/>
      <c r="B20" s="19" t="s">
        <v>12</v>
      </c>
      <c r="C20" s="47">
        <v>50</v>
      </c>
      <c r="D20" s="47"/>
      <c r="E20" s="20" t="s">
        <v>17</v>
      </c>
      <c r="F20" s="29"/>
      <c r="G20" s="29"/>
      <c r="H20" s="11" t="e">
        <f t="shared" si="0"/>
        <v>#VALUE!</v>
      </c>
      <c r="I20" s="24"/>
    </row>
    <row r="21" spans="1:9" x14ac:dyDescent="0.25">
      <c r="A21" s="48" t="s">
        <v>73</v>
      </c>
      <c r="B21" s="46" t="s">
        <v>12</v>
      </c>
      <c r="C21" s="47">
        <v>0.3</v>
      </c>
      <c r="D21" s="47"/>
      <c r="E21" s="20" t="s">
        <v>18</v>
      </c>
      <c r="F21" s="29"/>
      <c r="G21" s="29"/>
      <c r="H21" s="11" t="e">
        <f t="shared" si="0"/>
        <v>#VALUE!</v>
      </c>
      <c r="I21" s="24"/>
    </row>
    <row r="22" spans="1:9" x14ac:dyDescent="0.25">
      <c r="A22" s="49"/>
      <c r="B22" s="46"/>
      <c r="C22" s="46" t="s">
        <v>19</v>
      </c>
      <c r="D22" s="46"/>
      <c r="E22" s="19" t="s">
        <v>20</v>
      </c>
      <c r="F22" s="29"/>
      <c r="G22" s="29"/>
      <c r="H22" s="11" t="e">
        <f t="shared" si="0"/>
        <v>#VALUE!</v>
      </c>
      <c r="I22" s="24"/>
    </row>
    <row r="23" spans="1:9" x14ac:dyDescent="0.25">
      <c r="A23" s="50"/>
      <c r="B23" s="46"/>
      <c r="C23" s="46">
        <v>0.3</v>
      </c>
      <c r="D23" s="46"/>
      <c r="E23" s="19" t="s">
        <v>21</v>
      </c>
      <c r="F23" s="29"/>
      <c r="G23" s="29"/>
      <c r="H23" s="11" t="e">
        <f t="shared" si="0"/>
        <v>#VALUE!</v>
      </c>
      <c r="I23" s="24"/>
    </row>
    <row r="24" spans="1:9" x14ac:dyDescent="0.25">
      <c r="A24" s="46" t="s">
        <v>22</v>
      </c>
      <c r="B24" s="46" t="s">
        <v>23</v>
      </c>
      <c r="C24" s="46" t="s">
        <v>24</v>
      </c>
      <c r="D24" s="46"/>
      <c r="E24" s="19" t="s">
        <v>25</v>
      </c>
      <c r="F24" s="29"/>
      <c r="G24" s="29"/>
      <c r="H24" s="11" t="e">
        <f t="shared" si="0"/>
        <v>#VALUE!</v>
      </c>
      <c r="I24" s="24"/>
    </row>
    <row r="25" spans="1:9" x14ac:dyDescent="0.25">
      <c r="A25" s="46"/>
      <c r="B25" s="46"/>
      <c r="C25" s="46" t="s">
        <v>26</v>
      </c>
      <c r="D25" s="46"/>
      <c r="E25" s="19" t="s">
        <v>27</v>
      </c>
      <c r="F25" s="29"/>
      <c r="G25" s="29"/>
      <c r="H25" s="11" t="e">
        <f t="shared" si="0"/>
        <v>#VALUE!</v>
      </c>
      <c r="I25" s="24"/>
    </row>
    <row r="26" spans="1:9" x14ac:dyDescent="0.25">
      <c r="A26" s="46"/>
      <c r="B26" s="46"/>
      <c r="C26" s="46" t="s">
        <v>28</v>
      </c>
      <c r="D26" s="46"/>
      <c r="E26" s="19" t="s">
        <v>29</v>
      </c>
      <c r="F26" s="29"/>
      <c r="G26" s="29"/>
      <c r="H26" s="11" t="e">
        <f t="shared" si="0"/>
        <v>#VALUE!</v>
      </c>
      <c r="I26" s="24"/>
    </row>
    <row r="27" spans="1:9" x14ac:dyDescent="0.25">
      <c r="A27" s="46" t="s">
        <v>30</v>
      </c>
      <c r="B27" s="46" t="s">
        <v>23</v>
      </c>
      <c r="C27" s="46" t="s">
        <v>31</v>
      </c>
      <c r="D27" s="46"/>
      <c r="E27" s="19" t="s">
        <v>32</v>
      </c>
      <c r="F27" s="29"/>
      <c r="G27" s="29"/>
      <c r="H27" s="11" t="e">
        <f t="shared" si="0"/>
        <v>#VALUE!</v>
      </c>
      <c r="I27" s="24"/>
    </row>
    <row r="28" spans="1:9" x14ac:dyDescent="0.25">
      <c r="A28" s="46"/>
      <c r="B28" s="46"/>
      <c r="C28" s="46" t="s">
        <v>33</v>
      </c>
      <c r="D28" s="46"/>
      <c r="E28" s="19" t="s">
        <v>34</v>
      </c>
      <c r="F28" s="29"/>
      <c r="G28" s="29"/>
      <c r="H28" s="11" t="e">
        <f t="shared" si="0"/>
        <v>#VALUE!</v>
      </c>
      <c r="I28" s="24"/>
    </row>
    <row r="29" spans="1:9" x14ac:dyDescent="0.25">
      <c r="A29" s="51" t="s">
        <v>35</v>
      </c>
      <c r="B29" s="52"/>
      <c r="C29" s="46" t="s">
        <v>38</v>
      </c>
      <c r="D29" s="46"/>
      <c r="E29" s="19"/>
      <c r="F29" s="29"/>
      <c r="G29" s="29"/>
      <c r="H29" s="11" t="e">
        <f t="shared" si="0"/>
        <v>#VALUE!</v>
      </c>
      <c r="I29" s="24"/>
    </row>
    <row r="30" spans="1:9" ht="29.25" customHeight="1" x14ac:dyDescent="0.25">
      <c r="A30" s="51" t="s">
        <v>36</v>
      </c>
      <c r="B30" s="52"/>
      <c r="C30" s="46"/>
      <c r="D30" s="46"/>
      <c r="E30" s="19"/>
      <c r="F30" s="29"/>
      <c r="G30" s="29"/>
      <c r="H30" s="11" t="e">
        <f t="shared" si="0"/>
        <v>#VALUE!</v>
      </c>
      <c r="I30" s="24"/>
    </row>
    <row r="31" spans="1:9" x14ac:dyDescent="0.25">
      <c r="A31" s="19" t="s">
        <v>37</v>
      </c>
      <c r="B31" s="20"/>
      <c r="C31" s="46" t="s">
        <v>38</v>
      </c>
      <c r="D31" s="46"/>
      <c r="E31" s="19"/>
      <c r="F31" s="29"/>
      <c r="G31" s="29"/>
      <c r="H31" s="11" t="e">
        <f t="shared" si="0"/>
        <v>#VALUE!</v>
      </c>
      <c r="I31" s="24"/>
    </row>
    <row r="32" spans="1:9" x14ac:dyDescent="0.25">
      <c r="A32" s="46" t="s">
        <v>39</v>
      </c>
      <c r="B32" s="47" t="s">
        <v>12</v>
      </c>
      <c r="C32" s="46" t="s">
        <v>91</v>
      </c>
      <c r="D32" s="46"/>
      <c r="E32" s="19" t="s">
        <v>40</v>
      </c>
      <c r="F32" s="29"/>
      <c r="G32" s="29"/>
      <c r="H32" s="11" t="e">
        <f t="shared" si="0"/>
        <v>#VALUE!</v>
      </c>
      <c r="I32" s="24"/>
    </row>
    <row r="33" spans="1:9" x14ac:dyDescent="0.25">
      <c r="A33" s="46"/>
      <c r="B33" s="47"/>
      <c r="C33" s="46" t="s">
        <v>92</v>
      </c>
      <c r="D33" s="46"/>
      <c r="E33" s="19" t="s">
        <v>41</v>
      </c>
      <c r="F33" s="29"/>
      <c r="G33" s="29"/>
      <c r="H33" s="11" t="e">
        <f t="shared" si="0"/>
        <v>#VALUE!</v>
      </c>
      <c r="I33" s="24"/>
    </row>
    <row r="34" spans="1:9" x14ac:dyDescent="0.25">
      <c r="A34" s="53" t="s">
        <v>45</v>
      </c>
      <c r="B34" s="54"/>
      <c r="C34" s="46" t="s">
        <v>48</v>
      </c>
      <c r="D34" s="46"/>
      <c r="E34" s="19" t="s">
        <v>49</v>
      </c>
      <c r="F34" s="29"/>
      <c r="G34" s="29"/>
      <c r="H34" s="11" t="e">
        <f t="shared" si="0"/>
        <v>#VALUE!</v>
      </c>
      <c r="I34" s="24"/>
    </row>
    <row r="35" spans="1:9" x14ac:dyDescent="0.25">
      <c r="A35" s="55"/>
      <c r="B35" s="56"/>
      <c r="C35" s="46" t="s">
        <v>50</v>
      </c>
      <c r="D35" s="46"/>
      <c r="E35" s="19" t="s">
        <v>51</v>
      </c>
      <c r="F35" s="29"/>
      <c r="G35" s="29"/>
      <c r="H35" s="11" t="e">
        <f t="shared" si="0"/>
        <v>#VALUE!</v>
      </c>
      <c r="I35" s="24"/>
    </row>
    <row r="36" spans="1:9" x14ac:dyDescent="0.25">
      <c r="A36" s="51" t="s">
        <v>55</v>
      </c>
      <c r="B36" s="52"/>
      <c r="C36" s="46"/>
      <c r="D36" s="46"/>
      <c r="E36" s="19" t="s">
        <v>56</v>
      </c>
      <c r="F36" s="29"/>
      <c r="G36" s="29"/>
      <c r="H36" s="11" t="e">
        <f t="shared" si="0"/>
        <v>#VALUE!</v>
      </c>
      <c r="I36" s="24"/>
    </row>
    <row r="37" spans="1:9" x14ac:dyDescent="0.25">
      <c r="A37" s="51" t="s">
        <v>74</v>
      </c>
      <c r="B37" s="52"/>
      <c r="C37" s="46"/>
      <c r="D37" s="46"/>
      <c r="E37" s="19"/>
      <c r="F37" s="29"/>
      <c r="G37" s="29"/>
      <c r="H37" s="11" t="e">
        <f t="shared" si="0"/>
        <v>#VALUE!</v>
      </c>
      <c r="I37" s="24"/>
    </row>
    <row r="38" spans="1:9" ht="23.25" customHeight="1" x14ac:dyDescent="0.25">
      <c r="A38" s="19" t="s">
        <v>58</v>
      </c>
      <c r="B38" s="19" t="s">
        <v>59</v>
      </c>
      <c r="C38" s="46" t="s">
        <v>60</v>
      </c>
      <c r="D38" s="46"/>
      <c r="E38" s="46"/>
      <c r="F38" s="29"/>
      <c r="G38" s="29"/>
      <c r="H38" s="11" t="e">
        <f t="shared" si="0"/>
        <v>#VALUE!</v>
      </c>
      <c r="I38" s="24"/>
    </row>
    <row r="39" spans="1:9" x14ac:dyDescent="0.25">
      <c r="A39" s="51" t="s">
        <v>61</v>
      </c>
      <c r="B39" s="52"/>
      <c r="C39" s="46" t="s">
        <v>62</v>
      </c>
      <c r="D39" s="46"/>
      <c r="E39" s="46"/>
      <c r="F39" s="29"/>
      <c r="G39" s="29"/>
      <c r="H39" s="11" t="e">
        <f t="shared" si="0"/>
        <v>#VALUE!</v>
      </c>
      <c r="I39" s="24"/>
    </row>
    <row r="40" spans="1:9" ht="15" customHeight="1" x14ac:dyDescent="0.25">
      <c r="A40" s="46" t="s">
        <v>68</v>
      </c>
      <c r="B40" s="53" t="s">
        <v>69</v>
      </c>
      <c r="C40" s="54"/>
      <c r="D40" s="46" t="s">
        <v>10</v>
      </c>
      <c r="E40" s="46"/>
      <c r="F40" s="29"/>
      <c r="G40" s="29"/>
      <c r="H40" s="11" t="e">
        <f t="shared" si="0"/>
        <v>#VALUE!</v>
      </c>
      <c r="I40" s="24"/>
    </row>
    <row r="41" spans="1:9" ht="15" customHeight="1" x14ac:dyDescent="0.25">
      <c r="A41" s="46"/>
      <c r="B41" s="57"/>
      <c r="C41" s="58"/>
      <c r="D41" s="46" t="s">
        <v>70</v>
      </c>
      <c r="E41" s="46"/>
      <c r="F41" s="29"/>
      <c r="G41" s="29"/>
      <c r="H41" s="11" t="e">
        <f t="shared" si="0"/>
        <v>#VALUE!</v>
      </c>
      <c r="I41" s="24"/>
    </row>
    <row r="42" spans="1:9" ht="15" customHeight="1" x14ac:dyDescent="0.25">
      <c r="A42" s="46"/>
      <c r="B42" s="55"/>
      <c r="C42" s="56"/>
      <c r="D42" s="46" t="s">
        <v>71</v>
      </c>
      <c r="E42" s="46"/>
      <c r="F42" s="29"/>
      <c r="G42" s="29"/>
      <c r="H42" s="11" t="e">
        <f t="shared" si="0"/>
        <v>#VALUE!</v>
      </c>
      <c r="I42" s="24"/>
    </row>
    <row r="43" spans="1:9" ht="15" customHeight="1" x14ac:dyDescent="0.25">
      <c r="A43" s="46"/>
      <c r="B43" s="53" t="s">
        <v>72</v>
      </c>
      <c r="C43" s="54"/>
      <c r="D43" s="46" t="s">
        <v>10</v>
      </c>
      <c r="E43" s="46"/>
      <c r="F43" s="29"/>
      <c r="G43" s="29"/>
      <c r="H43" s="11" t="e">
        <f t="shared" si="0"/>
        <v>#VALUE!</v>
      </c>
      <c r="I43" s="24"/>
    </row>
    <row r="44" spans="1:9" ht="15" customHeight="1" x14ac:dyDescent="0.25">
      <c r="A44" s="46"/>
      <c r="B44" s="57"/>
      <c r="C44" s="58"/>
      <c r="D44" s="46" t="s">
        <v>70</v>
      </c>
      <c r="E44" s="46"/>
      <c r="F44" s="29"/>
      <c r="G44" s="29"/>
      <c r="H44" s="11" t="e">
        <f t="shared" si="0"/>
        <v>#VALUE!</v>
      </c>
      <c r="I44" s="24"/>
    </row>
    <row r="45" spans="1:9" ht="15" customHeight="1" x14ac:dyDescent="0.25">
      <c r="A45" s="46"/>
      <c r="B45" s="55"/>
      <c r="C45" s="56"/>
      <c r="D45" s="46" t="s">
        <v>71</v>
      </c>
      <c r="E45" s="46"/>
      <c r="F45" s="29"/>
      <c r="G45" s="29"/>
      <c r="H45" s="11" t="e">
        <f t="shared" si="0"/>
        <v>#VALUE!</v>
      </c>
      <c r="I45" s="24"/>
    </row>
    <row r="46" spans="1:9" ht="4.5" customHeight="1" x14ac:dyDescent="0.25">
      <c r="A46" s="73" t="s">
        <v>90</v>
      </c>
      <c r="B46" s="73"/>
      <c r="C46" s="73"/>
      <c r="D46" s="73"/>
      <c r="E46" s="73"/>
      <c r="F46" s="73"/>
      <c r="G46" s="73"/>
      <c r="H46" s="70"/>
      <c r="I46" s="24"/>
    </row>
    <row r="47" spans="1:9" ht="12" customHeight="1" x14ac:dyDescent="0.25">
      <c r="A47" s="74"/>
      <c r="B47" s="74"/>
      <c r="C47" s="74"/>
      <c r="D47" s="74"/>
      <c r="E47" s="74"/>
      <c r="F47" s="74"/>
      <c r="G47" s="74"/>
      <c r="H47" s="71"/>
      <c r="I47" s="24"/>
    </row>
    <row r="48" spans="1:9" ht="34.5" customHeight="1" x14ac:dyDescent="0.25">
      <c r="A48" s="39" t="s">
        <v>0</v>
      </c>
      <c r="B48" s="40"/>
      <c r="C48" s="43" t="s">
        <v>1</v>
      </c>
      <c r="D48" s="43"/>
      <c r="E48" s="43"/>
      <c r="F48" s="44" t="s">
        <v>88</v>
      </c>
      <c r="G48" s="44" t="s">
        <v>87</v>
      </c>
      <c r="H48" s="72" t="s">
        <v>90</v>
      </c>
      <c r="I48" s="72"/>
    </row>
    <row r="49" spans="1:15" ht="19.5" customHeight="1" x14ac:dyDescent="0.25">
      <c r="A49" s="41"/>
      <c r="B49" s="42"/>
      <c r="C49" s="12" t="s">
        <v>2</v>
      </c>
      <c r="D49" s="13"/>
      <c r="E49" s="14" t="s">
        <v>3</v>
      </c>
      <c r="F49" s="45"/>
      <c r="G49" s="45"/>
      <c r="H49" s="28" t="s">
        <v>88</v>
      </c>
      <c r="I49" s="28" t="s">
        <v>101</v>
      </c>
    </row>
    <row r="50" spans="1:15" x14ac:dyDescent="0.25">
      <c r="A50" s="53" t="s">
        <v>42</v>
      </c>
      <c r="B50" s="54"/>
      <c r="C50" s="64" t="s">
        <v>43</v>
      </c>
      <c r="D50" s="65"/>
      <c r="E50" s="66"/>
      <c r="F50" s="29"/>
      <c r="G50" s="11" t="e">
        <f>(F50*$C$11)+($C$11*H50)+(I50*$C$10)*2</f>
        <v>#VALUE!</v>
      </c>
      <c r="H50" s="30"/>
      <c r="I50" s="30"/>
    </row>
    <row r="51" spans="1:15" x14ac:dyDescent="0.25">
      <c r="A51" s="55"/>
      <c r="B51" s="56"/>
      <c r="C51" s="64" t="s">
        <v>44</v>
      </c>
      <c r="D51" s="65"/>
      <c r="E51" s="66"/>
      <c r="F51" s="29"/>
      <c r="G51" s="11" t="e">
        <f>(F51*$C$11)+($C$11*H51)+(I51*$C$10)*2</f>
        <v>#VALUE!</v>
      </c>
      <c r="H51" s="30"/>
      <c r="I51" s="30"/>
    </row>
    <row r="52" spans="1:15" x14ac:dyDescent="0.25">
      <c r="A52" s="51" t="s">
        <v>45</v>
      </c>
      <c r="B52" s="52"/>
      <c r="C52" s="46" t="s">
        <v>46</v>
      </c>
      <c r="D52" s="46"/>
      <c r="E52" s="19" t="s">
        <v>47</v>
      </c>
      <c r="F52" s="29"/>
      <c r="G52" s="11" t="e">
        <f>(F52*$C$11)+($C$11*H52)+(I52*$C$10)*2</f>
        <v>#VALUE!</v>
      </c>
      <c r="H52" s="30"/>
      <c r="I52" s="30"/>
    </row>
    <row r="53" spans="1:15" ht="25.5" x14ac:dyDescent="0.25">
      <c r="A53" s="51" t="s">
        <v>52</v>
      </c>
      <c r="B53" s="52"/>
      <c r="C53" s="46" t="s">
        <v>53</v>
      </c>
      <c r="D53" s="46"/>
      <c r="E53" s="19" t="s">
        <v>54</v>
      </c>
      <c r="F53" s="29"/>
      <c r="G53" s="11" t="e">
        <f>(F53*$C$11)+($C$11*H53)+(I53*$C$10)*2</f>
        <v>#VALUE!</v>
      </c>
      <c r="H53" s="30"/>
      <c r="I53" s="30"/>
    </row>
    <row r="54" spans="1:15" x14ac:dyDescent="0.25">
      <c r="A54" s="51" t="s">
        <v>57</v>
      </c>
      <c r="B54" s="52"/>
      <c r="C54" s="51" t="s">
        <v>56</v>
      </c>
      <c r="D54" s="68"/>
      <c r="E54" s="52"/>
      <c r="F54" s="29"/>
      <c r="G54" s="11" t="e">
        <f t="shared" ref="G54:G57" si="1">(F54*$C$11)+($C$11*H54)+(I54*$C$10)*2</f>
        <v>#VALUE!</v>
      </c>
      <c r="H54" s="30"/>
      <c r="I54" s="30"/>
    </row>
    <row r="55" spans="1:15" x14ac:dyDescent="0.25">
      <c r="A55" s="53" t="s">
        <v>63</v>
      </c>
      <c r="B55" s="54"/>
      <c r="C55" s="46" t="s">
        <v>64</v>
      </c>
      <c r="D55" s="46"/>
      <c r="E55" s="46"/>
      <c r="F55" s="29"/>
      <c r="G55" s="11" t="e">
        <f t="shared" si="1"/>
        <v>#VALUE!</v>
      </c>
      <c r="H55" s="30"/>
      <c r="I55" s="30"/>
    </row>
    <row r="56" spans="1:15" x14ac:dyDescent="0.25">
      <c r="A56" s="55"/>
      <c r="B56" s="56"/>
      <c r="C56" s="46" t="s">
        <v>65</v>
      </c>
      <c r="D56" s="46"/>
      <c r="E56" s="46"/>
      <c r="F56" s="29"/>
      <c r="G56" s="11" t="e">
        <f t="shared" si="1"/>
        <v>#VALUE!</v>
      </c>
      <c r="H56" s="30"/>
      <c r="I56" s="30"/>
    </row>
    <row r="57" spans="1:15" ht="26.25" customHeight="1" x14ac:dyDescent="0.25">
      <c r="A57" s="51" t="s">
        <v>66</v>
      </c>
      <c r="B57" s="52"/>
      <c r="C57" s="46" t="s">
        <v>67</v>
      </c>
      <c r="D57" s="46"/>
      <c r="E57" s="46"/>
      <c r="F57" s="29"/>
      <c r="G57" s="11" t="e">
        <f t="shared" si="1"/>
        <v>#VALUE!</v>
      </c>
      <c r="H57" s="30"/>
      <c r="I57" s="30"/>
    </row>
    <row r="58" spans="1:15" ht="54.75" customHeight="1" x14ac:dyDescent="0.25">
      <c r="A58" s="75" t="s">
        <v>89</v>
      </c>
      <c r="B58" s="75"/>
      <c r="C58" s="75"/>
      <c r="D58" s="75"/>
      <c r="E58" s="75"/>
      <c r="F58" s="75"/>
      <c r="G58" s="75"/>
      <c r="H58" s="24"/>
      <c r="I58" s="24"/>
    </row>
    <row r="59" spans="1:15" x14ac:dyDescent="0.25">
      <c r="A59" s="24"/>
      <c r="B59" s="24"/>
      <c r="C59" s="24"/>
      <c r="D59" s="24"/>
      <c r="E59" s="24"/>
      <c r="F59" s="24"/>
      <c r="G59" s="24"/>
      <c r="H59" s="24"/>
      <c r="I59" s="24"/>
    </row>
    <row r="62" spans="1:15" ht="51" hidden="1" x14ac:dyDescent="0.25">
      <c r="A62" s="9"/>
      <c r="B62" s="10" t="s">
        <v>4</v>
      </c>
      <c r="C62" s="10" t="s">
        <v>80</v>
      </c>
      <c r="D62" s="10" t="s">
        <v>81</v>
      </c>
      <c r="E62" s="10" t="s">
        <v>5</v>
      </c>
      <c r="F62" s="10" t="s">
        <v>6</v>
      </c>
      <c r="G62" s="10" t="s">
        <v>7</v>
      </c>
      <c r="H62" s="10" t="s">
        <v>93</v>
      </c>
      <c r="I62" s="10" t="s">
        <v>94</v>
      </c>
      <c r="J62" s="10" t="s">
        <v>95</v>
      </c>
      <c r="K62" s="10" t="s">
        <v>96</v>
      </c>
      <c r="L62" s="10" t="s">
        <v>97</v>
      </c>
      <c r="M62" s="10" t="s">
        <v>98</v>
      </c>
      <c r="N62" s="10" t="s">
        <v>99</v>
      </c>
      <c r="O62" s="10" t="s">
        <v>100</v>
      </c>
    </row>
    <row r="63" spans="1:15" hidden="1" x14ac:dyDescent="0.25">
      <c r="A63" s="1" t="s">
        <v>4</v>
      </c>
      <c r="B63" s="8">
        <v>0</v>
      </c>
      <c r="C63" s="8">
        <v>77</v>
      </c>
      <c r="D63" s="8">
        <v>181</v>
      </c>
      <c r="E63" s="8">
        <v>23</v>
      </c>
      <c r="F63" s="8">
        <v>39</v>
      </c>
      <c r="G63" s="8">
        <v>614</v>
      </c>
      <c r="H63" s="8">
        <v>208</v>
      </c>
      <c r="I63" s="8">
        <v>261</v>
      </c>
      <c r="J63" s="8">
        <v>256</v>
      </c>
      <c r="K63" s="8">
        <v>19</v>
      </c>
      <c r="L63" s="8">
        <v>144</v>
      </c>
      <c r="M63" s="8">
        <v>661</v>
      </c>
      <c r="N63" s="8">
        <v>391</v>
      </c>
      <c r="O63" s="8">
        <v>47</v>
      </c>
    </row>
    <row r="64" spans="1:15" hidden="1" x14ac:dyDescent="0.25">
      <c r="A64" s="1" t="s">
        <v>80</v>
      </c>
      <c r="B64" s="8">
        <v>77</v>
      </c>
      <c r="C64" s="8">
        <v>0</v>
      </c>
      <c r="D64" s="8">
        <v>106</v>
      </c>
      <c r="E64" s="8">
        <v>93</v>
      </c>
      <c r="F64" s="8">
        <v>109</v>
      </c>
      <c r="G64" s="8">
        <v>539</v>
      </c>
      <c r="H64" s="8">
        <v>134</v>
      </c>
      <c r="I64" s="8">
        <v>188</v>
      </c>
      <c r="J64" s="8">
        <v>326</v>
      </c>
      <c r="K64" s="8">
        <v>87</v>
      </c>
      <c r="L64" s="8">
        <v>70</v>
      </c>
      <c r="M64" s="8">
        <v>588</v>
      </c>
      <c r="N64" s="8">
        <v>318</v>
      </c>
      <c r="O64" s="8">
        <v>31</v>
      </c>
    </row>
    <row r="65" spans="1:15" hidden="1" x14ac:dyDescent="0.25">
      <c r="A65" s="1" t="s">
        <v>81</v>
      </c>
      <c r="B65" s="8">
        <v>181</v>
      </c>
      <c r="C65" s="8">
        <v>106</v>
      </c>
      <c r="D65" s="8">
        <v>0</v>
      </c>
      <c r="E65" s="8">
        <v>197</v>
      </c>
      <c r="F65" s="8">
        <v>213</v>
      </c>
      <c r="G65" s="8">
        <v>489</v>
      </c>
      <c r="H65" s="8">
        <v>84</v>
      </c>
      <c r="I65" s="8">
        <v>138</v>
      </c>
      <c r="J65" s="8">
        <v>429</v>
      </c>
      <c r="K65" s="8">
        <v>191</v>
      </c>
      <c r="L65" s="8">
        <v>45</v>
      </c>
      <c r="M65" s="8">
        <v>537</v>
      </c>
      <c r="N65" s="8">
        <v>268</v>
      </c>
      <c r="O65" s="8">
        <v>135</v>
      </c>
    </row>
    <row r="66" spans="1:15" hidden="1" x14ac:dyDescent="0.25">
      <c r="A66" s="1" t="s">
        <v>5</v>
      </c>
      <c r="B66" s="8">
        <v>23</v>
      </c>
      <c r="C66" s="8">
        <v>93</v>
      </c>
      <c r="D66" s="8">
        <v>197</v>
      </c>
      <c r="E66" s="8">
        <v>0</v>
      </c>
      <c r="F66" s="8">
        <v>17</v>
      </c>
      <c r="G66" s="8">
        <v>629</v>
      </c>
      <c r="H66" s="8">
        <v>224</v>
      </c>
      <c r="I66" s="8">
        <v>278</v>
      </c>
      <c r="J66" s="8">
        <v>233</v>
      </c>
      <c r="K66" s="8">
        <v>42</v>
      </c>
      <c r="L66" s="8">
        <v>160</v>
      </c>
      <c r="M66" s="8">
        <v>677</v>
      </c>
      <c r="N66" s="8">
        <v>407</v>
      </c>
      <c r="O66" s="8">
        <v>63</v>
      </c>
    </row>
    <row r="67" spans="1:15" hidden="1" x14ac:dyDescent="0.25">
      <c r="A67" s="1" t="s">
        <v>6</v>
      </c>
      <c r="B67" s="8">
        <v>39</v>
      </c>
      <c r="C67" s="8">
        <v>109</v>
      </c>
      <c r="D67" s="8">
        <v>213</v>
      </c>
      <c r="E67" s="8">
        <v>17</v>
      </c>
      <c r="F67" s="8">
        <v>0</v>
      </c>
      <c r="G67" s="8">
        <v>645</v>
      </c>
      <c r="H67" s="8">
        <v>240</v>
      </c>
      <c r="I67" s="8">
        <v>294</v>
      </c>
      <c r="J67" s="8">
        <v>218</v>
      </c>
      <c r="K67" s="8">
        <v>58</v>
      </c>
      <c r="L67" s="8">
        <v>176</v>
      </c>
      <c r="M67" s="8">
        <v>693</v>
      </c>
      <c r="N67" s="8">
        <v>423</v>
      </c>
      <c r="O67" s="8">
        <v>79</v>
      </c>
    </row>
    <row r="68" spans="1:15" hidden="1" x14ac:dyDescent="0.25">
      <c r="A68" s="1" t="s">
        <v>7</v>
      </c>
      <c r="B68" s="8">
        <v>614</v>
      </c>
      <c r="C68" s="8">
        <v>539</v>
      </c>
      <c r="D68" s="8">
        <v>489</v>
      </c>
      <c r="E68" s="8">
        <v>629</v>
      </c>
      <c r="F68" s="8">
        <v>645</v>
      </c>
      <c r="G68" s="8">
        <v>0</v>
      </c>
      <c r="H68" s="8">
        <v>411</v>
      </c>
      <c r="I68" s="8">
        <v>358</v>
      </c>
      <c r="J68" s="8">
        <v>862</v>
      </c>
      <c r="K68" s="8">
        <v>624</v>
      </c>
      <c r="L68" s="8">
        <v>478</v>
      </c>
      <c r="M68" s="8">
        <v>491</v>
      </c>
      <c r="N68" s="8">
        <v>221</v>
      </c>
      <c r="O68" s="8">
        <v>568</v>
      </c>
    </row>
    <row r="69" spans="1:15" hidden="1" x14ac:dyDescent="0.25">
      <c r="A69" s="1" t="s">
        <v>93</v>
      </c>
      <c r="B69" s="8">
        <v>208</v>
      </c>
      <c r="C69" s="8">
        <v>134</v>
      </c>
      <c r="D69" s="8">
        <v>84</v>
      </c>
      <c r="E69" s="8">
        <v>224</v>
      </c>
      <c r="F69" s="8">
        <v>240</v>
      </c>
      <c r="G69" s="8">
        <v>411</v>
      </c>
      <c r="H69" s="8">
        <v>0</v>
      </c>
      <c r="I69" s="8">
        <v>61</v>
      </c>
      <c r="J69" s="8">
        <v>457</v>
      </c>
      <c r="K69" s="8">
        <v>219</v>
      </c>
      <c r="L69" s="8">
        <v>73</v>
      </c>
      <c r="M69" s="8">
        <v>461</v>
      </c>
      <c r="N69" s="8">
        <v>191</v>
      </c>
      <c r="O69" s="8">
        <v>163</v>
      </c>
    </row>
    <row r="70" spans="1:15" hidden="1" x14ac:dyDescent="0.25">
      <c r="A70" s="1" t="s">
        <v>94</v>
      </c>
      <c r="B70" s="8">
        <v>261</v>
      </c>
      <c r="C70" s="8">
        <v>188</v>
      </c>
      <c r="D70" s="8">
        <v>138</v>
      </c>
      <c r="E70" s="8">
        <v>278</v>
      </c>
      <c r="F70" s="8">
        <v>294</v>
      </c>
      <c r="G70" s="8">
        <v>358</v>
      </c>
      <c r="H70" s="8">
        <v>61</v>
      </c>
      <c r="I70" s="8">
        <v>0</v>
      </c>
      <c r="J70" s="8">
        <v>512</v>
      </c>
      <c r="K70" s="8">
        <v>273</v>
      </c>
      <c r="L70" s="8">
        <v>127</v>
      </c>
      <c r="M70" s="8">
        <v>406</v>
      </c>
      <c r="N70" s="8">
        <v>137</v>
      </c>
      <c r="O70" s="8">
        <v>217</v>
      </c>
    </row>
    <row r="71" spans="1:15" hidden="1" x14ac:dyDescent="0.25">
      <c r="A71" s="1" t="s">
        <v>95</v>
      </c>
      <c r="B71" s="8">
        <v>256</v>
      </c>
      <c r="C71" s="8">
        <v>326</v>
      </c>
      <c r="D71" s="8">
        <v>429</v>
      </c>
      <c r="E71" s="8">
        <v>233</v>
      </c>
      <c r="F71" s="8">
        <v>218</v>
      </c>
      <c r="G71" s="8">
        <v>862</v>
      </c>
      <c r="H71" s="8">
        <v>457</v>
      </c>
      <c r="I71" s="8">
        <v>512</v>
      </c>
      <c r="J71" s="8">
        <v>0</v>
      </c>
      <c r="K71" s="8">
        <v>274</v>
      </c>
      <c r="L71" s="8">
        <v>392</v>
      </c>
      <c r="M71" s="8">
        <v>909</v>
      </c>
      <c r="N71" s="8">
        <v>640</v>
      </c>
      <c r="O71" s="8">
        <v>295</v>
      </c>
    </row>
    <row r="72" spans="1:15" hidden="1" x14ac:dyDescent="0.25">
      <c r="A72" s="1" t="s">
        <v>96</v>
      </c>
      <c r="B72" s="8">
        <v>19</v>
      </c>
      <c r="C72" s="8">
        <v>87</v>
      </c>
      <c r="D72" s="8">
        <v>191</v>
      </c>
      <c r="E72" s="8">
        <v>42</v>
      </c>
      <c r="F72" s="8">
        <v>58</v>
      </c>
      <c r="G72" s="8">
        <v>624</v>
      </c>
      <c r="H72" s="8">
        <v>219</v>
      </c>
      <c r="I72" s="8">
        <v>273</v>
      </c>
      <c r="J72" s="8">
        <v>274</v>
      </c>
      <c r="K72" s="8">
        <v>0</v>
      </c>
      <c r="L72" s="8">
        <v>156</v>
      </c>
      <c r="M72" s="8">
        <v>673</v>
      </c>
      <c r="N72" s="8">
        <v>404</v>
      </c>
      <c r="O72" s="8">
        <v>57</v>
      </c>
    </row>
    <row r="73" spans="1:15" hidden="1" x14ac:dyDescent="0.25">
      <c r="A73" s="1" t="s">
        <v>97</v>
      </c>
      <c r="B73" s="8">
        <v>144</v>
      </c>
      <c r="C73" s="8">
        <v>70</v>
      </c>
      <c r="D73" s="8">
        <v>45</v>
      </c>
      <c r="E73" s="8">
        <v>160</v>
      </c>
      <c r="F73" s="8">
        <v>176</v>
      </c>
      <c r="G73" s="8">
        <v>478</v>
      </c>
      <c r="H73" s="8">
        <v>73</v>
      </c>
      <c r="I73" s="8">
        <v>127</v>
      </c>
      <c r="J73" s="8">
        <v>392</v>
      </c>
      <c r="K73" s="8">
        <v>156</v>
      </c>
      <c r="L73" s="8">
        <v>0</v>
      </c>
      <c r="M73" s="8">
        <v>526</v>
      </c>
      <c r="N73" s="8">
        <v>257</v>
      </c>
      <c r="O73" s="8">
        <v>99</v>
      </c>
    </row>
    <row r="74" spans="1:15" hidden="1" x14ac:dyDescent="0.25">
      <c r="A74" s="1" t="s">
        <v>98</v>
      </c>
      <c r="B74" s="8">
        <v>661</v>
      </c>
      <c r="C74" s="8">
        <v>588</v>
      </c>
      <c r="D74" s="8">
        <v>537</v>
      </c>
      <c r="E74" s="8">
        <v>677</v>
      </c>
      <c r="F74" s="8">
        <v>693</v>
      </c>
      <c r="G74" s="8">
        <v>491</v>
      </c>
      <c r="H74" s="8">
        <v>461</v>
      </c>
      <c r="I74" s="8">
        <v>406</v>
      </c>
      <c r="J74" s="8">
        <v>909</v>
      </c>
      <c r="K74" s="8">
        <v>673</v>
      </c>
      <c r="L74" s="8">
        <v>526</v>
      </c>
      <c r="M74" s="8">
        <v>0</v>
      </c>
      <c r="N74" s="8">
        <v>270</v>
      </c>
      <c r="O74" s="8">
        <v>616</v>
      </c>
    </row>
    <row r="75" spans="1:15" hidden="1" x14ac:dyDescent="0.25">
      <c r="A75" s="1" t="s">
        <v>99</v>
      </c>
      <c r="B75" s="8">
        <v>391</v>
      </c>
      <c r="C75" s="8">
        <v>318</v>
      </c>
      <c r="D75" s="8">
        <v>268</v>
      </c>
      <c r="E75" s="8">
        <v>407</v>
      </c>
      <c r="F75" s="8">
        <v>423</v>
      </c>
      <c r="G75" s="8">
        <v>221</v>
      </c>
      <c r="H75" s="8">
        <v>191</v>
      </c>
      <c r="I75" s="8">
        <v>137</v>
      </c>
      <c r="J75" s="8">
        <v>640</v>
      </c>
      <c r="K75" s="8">
        <v>404</v>
      </c>
      <c r="L75" s="8">
        <v>257</v>
      </c>
      <c r="M75" s="8">
        <v>270</v>
      </c>
      <c r="N75" s="8">
        <v>0</v>
      </c>
      <c r="O75" s="8">
        <v>347</v>
      </c>
    </row>
    <row r="76" spans="1:15" hidden="1" x14ac:dyDescent="0.25">
      <c r="A76" s="1" t="s">
        <v>100</v>
      </c>
      <c r="B76" s="8">
        <v>47</v>
      </c>
      <c r="C76" s="8">
        <v>31</v>
      </c>
      <c r="D76" s="8">
        <v>135</v>
      </c>
      <c r="E76" s="8">
        <v>63</v>
      </c>
      <c r="F76" s="8">
        <v>79</v>
      </c>
      <c r="G76" s="8">
        <v>568</v>
      </c>
      <c r="H76" s="8">
        <v>163</v>
      </c>
      <c r="I76" s="8">
        <v>217</v>
      </c>
      <c r="J76" s="8">
        <v>295</v>
      </c>
      <c r="K76" s="8">
        <v>57</v>
      </c>
      <c r="L76" s="8">
        <v>99</v>
      </c>
      <c r="M76" s="8">
        <v>616</v>
      </c>
      <c r="N76" s="8">
        <v>347</v>
      </c>
      <c r="O76" s="8">
        <v>0</v>
      </c>
    </row>
  </sheetData>
  <sheetProtection algorithmName="SHA-512" hashValue="gUB4iu5QQ/Z+2ZAjkvzK8MNP+PnKTMkQq+JfazxNMnJERKGV/GoRBMmlLal1jAt2TCg8IAWyP9UeefjkpoBgSA==" saltValue="5mafOp9pANqQkfUkcLfR+Q==" spinCount="100000" sheet="1" objects="1" scenarios="1" formatCells="0"/>
  <mergeCells count="95">
    <mergeCell ref="A58:G58"/>
    <mergeCell ref="A54:B54"/>
    <mergeCell ref="C54:E54"/>
    <mergeCell ref="A55:B56"/>
    <mergeCell ref="C55:E55"/>
    <mergeCell ref="C56:E56"/>
    <mergeCell ref="A57:B57"/>
    <mergeCell ref="C57:E57"/>
    <mergeCell ref="A53:B53"/>
    <mergeCell ref="C53:D53"/>
    <mergeCell ref="D44:E44"/>
    <mergeCell ref="D45:E45"/>
    <mergeCell ref="A46:G47"/>
    <mergeCell ref="A50:B51"/>
    <mergeCell ref="C50:E50"/>
    <mergeCell ref="C51:E51"/>
    <mergeCell ref="A52:B52"/>
    <mergeCell ref="C52:D52"/>
    <mergeCell ref="H46:H47"/>
    <mergeCell ref="A48:B49"/>
    <mergeCell ref="C48:E48"/>
    <mergeCell ref="F48:F49"/>
    <mergeCell ref="G48:G49"/>
    <mergeCell ref="H48:I48"/>
    <mergeCell ref="C38:E38"/>
    <mergeCell ref="A39:B39"/>
    <mergeCell ref="C39:E39"/>
    <mergeCell ref="A40:A45"/>
    <mergeCell ref="B40:C42"/>
    <mergeCell ref="D40:E40"/>
    <mergeCell ref="D41:E41"/>
    <mergeCell ref="D42:E42"/>
    <mergeCell ref="B43:C45"/>
    <mergeCell ref="D43:E43"/>
    <mergeCell ref="A37:B37"/>
    <mergeCell ref="C37:D37"/>
    <mergeCell ref="A30:B30"/>
    <mergeCell ref="C30:D30"/>
    <mergeCell ref="C31:D31"/>
    <mergeCell ref="A32:A33"/>
    <mergeCell ref="B32:B33"/>
    <mergeCell ref="C32:D32"/>
    <mergeCell ref="C33:D33"/>
    <mergeCell ref="A34:B35"/>
    <mergeCell ref="C34:D34"/>
    <mergeCell ref="C35:D35"/>
    <mergeCell ref="A36:B36"/>
    <mergeCell ref="C36:D36"/>
    <mergeCell ref="A27:A28"/>
    <mergeCell ref="B27:B28"/>
    <mergeCell ref="C27:D27"/>
    <mergeCell ref="C28:D28"/>
    <mergeCell ref="A29:B29"/>
    <mergeCell ref="C29:D29"/>
    <mergeCell ref="A21:A23"/>
    <mergeCell ref="B21:B23"/>
    <mergeCell ref="C21:D21"/>
    <mergeCell ref="C22:D22"/>
    <mergeCell ref="C23:D23"/>
    <mergeCell ref="A24:A26"/>
    <mergeCell ref="B24:B26"/>
    <mergeCell ref="C24:D24"/>
    <mergeCell ref="C25:D25"/>
    <mergeCell ref="C26:D26"/>
    <mergeCell ref="H13:H14"/>
    <mergeCell ref="A15:A16"/>
    <mergeCell ref="B15:B16"/>
    <mergeCell ref="C15:D15"/>
    <mergeCell ref="C16:D16"/>
    <mergeCell ref="A17:A20"/>
    <mergeCell ref="C17:D17"/>
    <mergeCell ref="C18:D18"/>
    <mergeCell ref="C19:D19"/>
    <mergeCell ref="C20:D20"/>
    <mergeCell ref="A11:B11"/>
    <mergeCell ref="C11:G11"/>
    <mergeCell ref="A13:B14"/>
    <mergeCell ref="C13:E13"/>
    <mergeCell ref="F13:F14"/>
    <mergeCell ref="G13:G14"/>
    <mergeCell ref="Q7:S10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</mergeCells>
  <conditionalFormatting sqref="A1:H3">
    <cfRule type="expression" dxfId="38" priority="13">
      <formula>AND(CELL("защита", A1)=0, NOT(ISBLANK(A1)))</formula>
    </cfRule>
    <cfRule type="expression" dxfId="37" priority="14">
      <formula>AND(CELL("защита", A1)=0, ISBLANK(A1))</formula>
    </cfRule>
  </conditionalFormatting>
  <conditionalFormatting sqref="A4">
    <cfRule type="expression" dxfId="36" priority="11">
      <formula>AND(CELL("защита", A4)=0, NOT(ISBLANK(A4)))</formula>
    </cfRule>
    <cfRule type="expression" dxfId="35" priority="12">
      <formula>AND(CELL("защита", A4)=0, ISBLANK(A4))</formula>
    </cfRule>
  </conditionalFormatting>
  <conditionalFormatting sqref="A5:A7">
    <cfRule type="expression" dxfId="34" priority="9">
      <formula>AND(CELL("защита", A5)=0, NOT(ISBLANK(A5)))</formula>
    </cfRule>
    <cfRule type="expression" dxfId="33" priority="10">
      <formula>AND(CELL("защита", A5)=0, ISBLANK(A5))</formula>
    </cfRule>
  </conditionalFormatting>
  <conditionalFormatting sqref="A11">
    <cfRule type="expression" dxfId="32" priority="7">
      <formula>AND(CELL("защита", A11)=0, NOT(ISBLANK(A11)))</formula>
    </cfRule>
    <cfRule type="expression" dxfId="31" priority="8">
      <formula>AND(CELL("защита", A11)=0, ISBLANK(A11))</formula>
    </cfRule>
  </conditionalFormatting>
  <conditionalFormatting sqref="C5:G7 F15:G45 F50:F57">
    <cfRule type="containsBlanks" dxfId="30" priority="15">
      <formula>LEN(TRIM(C5))=0</formula>
    </cfRule>
  </conditionalFormatting>
  <conditionalFormatting sqref="C9:G9">
    <cfRule type="containsBlanks" dxfId="29" priority="6">
      <formula>LEN(TRIM(C9))=0</formula>
    </cfRule>
  </conditionalFormatting>
  <conditionalFormatting sqref="H15:H45">
    <cfRule type="containsBlanks" dxfId="28" priority="5">
      <formula>LEN(TRIM(H15))=0</formula>
    </cfRule>
  </conditionalFormatting>
  <conditionalFormatting sqref="A8:A10">
    <cfRule type="expression" dxfId="27" priority="1">
      <formula>AND(CELL("защита", A8)=0, NOT(ISBLANK(A8)))</formula>
    </cfRule>
    <cfRule type="expression" dxfId="26" priority="2">
      <formula>AND(CELL("защита", A8)=0, ISBLANK(A8))</formula>
    </cfRule>
  </conditionalFormatting>
  <dataValidations count="1">
    <dataValidation type="list" allowBlank="1" showInputMessage="1" showErrorMessage="1" sqref="C9:G9">
      <formula1>$A$62:$O$62</formula1>
    </dataValidation>
  </dataValidations>
  <hyperlinks>
    <hyperlink ref="A69" r:id="rId1" tooltip="Боханский район" display="https://ru.wikipedia.org/wiki/%D0%97%D0%B0%D0%BB%D0%B0%D1%80%D0%B8%D0%BD%D1%81%D0%BA%D0%B8%D0%B9_%D1%80%D0%B0%D0%B9%D0%BE%D0%BD"/>
    <hyperlink ref="A70" r:id="rId2" display="https://ru.wikipedia.org/wiki/%D0%97%D0%B8%D0%BC%D0%B8%D0%BD%D1%81%D0%BA%D0%B8%D0%B9_%D1%80%D0%B0%D0%B9%D0%BE%D0%BD"/>
    <hyperlink ref="A71" r:id="rId3" tooltip="Качугский район" display="https://ru.wikipedia.org/wiki/%D0%9A%D0%B0%D1%87%D1%83%D0%B3%D1%81%D0%BA%D0%B8%D0%B9_%D1%80%D0%B0%D0%B9%D0%BE%D0%BD"/>
    <hyperlink ref="A72" r:id="rId4" tooltip="Шелеховский район" display="https://ru.wikipedia.org/wiki/%D0%A8%D0%B5%D0%BB%D0%B5%D1%85%D0%BE%D0%B2%D1%81%D0%BA%D0%B8%D0%B9_%D1%80%D0%B0%D0%B9%D0%BE%D0%BD"/>
    <hyperlink ref="A73" r:id="rId5" tooltip="Черемховский район" display="https://ru.wikipedia.org/wiki/%D0%A7%D0%B5%D1%80%D0%B5%D0%BC%D1%85%D0%BE%D0%B2%D1%81%D0%BA%D0%B8%D0%B9_%D1%80%D0%B0%D0%B9%D0%BE%D0%BD"/>
    <hyperlink ref="A74" r:id="rId6" display="https://ru.wikipedia.org/wiki/%D0%A2%D0%B0%D0%B9%D1%88%D0%B5%D1%82%D1%81%D0%BA%D0%B8%D0%B9_%D1%80%D0%B0%D0%B9%D0%BE%D0%BD"/>
    <hyperlink ref="A75" r:id="rId7" tooltip="Нижнеудинский район" display="https://ru.wikipedia.org/wiki/%D0%A2%D1%83%D0%BB%D1%83%D0%BD%D1%81%D0%BA%D0%B8%D0%B9_%D1%80%D0%B0%D0%B9%D0%BE%D0%BD"/>
    <hyperlink ref="I62" r:id="rId8" display="https://ru.wikipedia.org/wiki/%D0%97%D0%B8%D0%BC%D0%B8%D0%BD%D1%81%D0%BA%D0%B8%D0%B9_%D1%80%D0%B0%D0%B9%D0%BE%D0%BD"/>
    <hyperlink ref="J62" r:id="rId9" tooltip="Качугский район" display="https://ru.wikipedia.org/wiki/%D0%9A%D0%B0%D1%87%D1%83%D0%B3%D1%81%D0%BA%D0%B8%D0%B9_%D1%80%D0%B0%D0%B9%D0%BE%D0%BD"/>
    <hyperlink ref="K62" r:id="rId10" tooltip="Шелеховский район" display="https://ru.wikipedia.org/wiki/%D0%A8%D0%B5%D0%BB%D0%B5%D1%85%D0%BE%D0%B2%D1%81%D0%BA%D0%B8%D0%B9_%D1%80%D0%B0%D0%B9%D0%BE%D0%BD"/>
    <hyperlink ref="L62" r:id="rId11" tooltip="Черемховский район" display="https://ru.wikipedia.org/wiki/%D0%A7%D0%B5%D1%80%D0%B5%D0%BC%D1%85%D0%BE%D0%B2%D1%81%D0%BA%D0%B8%D0%B9_%D1%80%D0%B0%D0%B9%D0%BE%D0%BD"/>
    <hyperlink ref="M62" r:id="rId12" display="https://ru.wikipedia.org/wiki/%D0%A2%D0%B0%D0%B9%D1%88%D0%B5%D1%82%D1%81%D0%BA%D0%B8%D0%B9_%D1%80%D0%B0%D0%B9%D0%BE%D0%BD"/>
    <hyperlink ref="N62" r:id="rId13" tooltip="Нижнеудинский район" display="https://ru.wikipedia.org/wiki/%D0%A2%D1%83%D0%BB%D1%83%D0%BD%D1%81%D0%BA%D0%B8%D0%B9_%D1%80%D0%B0%D0%B9%D0%BE%D0%BD"/>
  </hyperlinks>
  <pageMargins left="0.7" right="0.7" top="0.75" bottom="0.75" header="0.3" footer="0.3"/>
  <pageSetup paperSize="9" scale="25" orientation="portrait" verticalDpi="0" r:id="rId14"/>
  <drawing r:id="rId1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77"/>
  <sheetViews>
    <sheetView view="pageBreakPreview" zoomScaleNormal="100" zoomScaleSheetLayoutView="100" workbookViewId="0">
      <selection activeCell="A12" sqref="A12"/>
    </sheetView>
  </sheetViews>
  <sheetFormatPr defaultRowHeight="15" x14ac:dyDescent="0.25"/>
  <cols>
    <col min="1" max="1" width="24.42578125" customWidth="1"/>
    <col min="2" max="2" width="31" customWidth="1"/>
    <col min="3" max="3" width="8.7109375" bestFit="1" customWidth="1"/>
    <col min="4" max="4" width="6" bestFit="1" customWidth="1"/>
    <col min="5" max="5" width="20.85546875" bestFit="1" customWidth="1"/>
    <col min="6" max="6" width="10.7109375" bestFit="1" customWidth="1"/>
    <col min="7" max="7" width="15.42578125" bestFit="1" customWidth="1"/>
    <col min="8" max="9" width="21.5703125" bestFit="1" customWidth="1"/>
    <col min="10" max="14" width="6.140625" customWidth="1"/>
  </cols>
  <sheetData>
    <row r="1" spans="1:19" ht="18.75" x14ac:dyDescent="0.25">
      <c r="A1" s="21" t="s">
        <v>84</v>
      </c>
      <c r="B1" s="22"/>
      <c r="C1" s="23"/>
      <c r="D1" s="23"/>
      <c r="E1" s="23"/>
      <c r="F1" s="23"/>
      <c r="G1" s="23"/>
      <c r="H1" s="23"/>
      <c r="I1" s="24"/>
    </row>
    <row r="2" spans="1:19" ht="20.25" x14ac:dyDescent="0.25">
      <c r="A2" s="25" t="s">
        <v>75</v>
      </c>
      <c r="B2" s="26"/>
      <c r="C2" s="27"/>
      <c r="D2" s="27"/>
      <c r="E2" s="27"/>
      <c r="F2" s="27"/>
      <c r="G2" s="27"/>
      <c r="H2" s="27"/>
      <c r="I2" s="24"/>
    </row>
    <row r="3" spans="1:19" ht="15.75" x14ac:dyDescent="0.25">
      <c r="A3" s="26"/>
      <c r="B3" s="26"/>
      <c r="C3" s="27"/>
      <c r="D3" s="27"/>
      <c r="E3" s="27"/>
      <c r="F3" s="27"/>
      <c r="G3" s="27"/>
      <c r="H3" s="27"/>
      <c r="I3" s="24"/>
    </row>
    <row r="4" spans="1:19" ht="15.75" customHeight="1" x14ac:dyDescent="0.25">
      <c r="A4" s="32" t="s">
        <v>76</v>
      </c>
      <c r="B4" s="32"/>
      <c r="C4" s="33" t="s">
        <v>85</v>
      </c>
      <c r="D4" s="33"/>
      <c r="E4" s="33"/>
      <c r="F4" s="33"/>
      <c r="G4" s="33"/>
      <c r="H4" s="24"/>
      <c r="I4" s="24"/>
    </row>
    <row r="5" spans="1:19" ht="15.75" x14ac:dyDescent="0.25">
      <c r="A5" s="32" t="s">
        <v>77</v>
      </c>
      <c r="B5" s="32"/>
      <c r="C5" s="34"/>
      <c r="D5" s="34"/>
      <c r="E5" s="34"/>
      <c r="F5" s="34"/>
      <c r="G5" s="34"/>
      <c r="H5" s="24"/>
      <c r="I5" s="24"/>
    </row>
    <row r="6" spans="1:19" ht="15.75" x14ac:dyDescent="0.25">
      <c r="A6" s="32" t="s">
        <v>78</v>
      </c>
      <c r="B6" s="32"/>
      <c r="C6" s="34"/>
      <c r="D6" s="34"/>
      <c r="E6" s="34"/>
      <c r="F6" s="34"/>
      <c r="G6" s="34"/>
      <c r="H6" s="24"/>
      <c r="I6" s="24"/>
    </row>
    <row r="7" spans="1:19" ht="15.75" x14ac:dyDescent="0.25">
      <c r="A7" s="32" t="s">
        <v>79</v>
      </c>
      <c r="B7" s="32"/>
      <c r="C7" s="34"/>
      <c r="D7" s="34"/>
      <c r="E7" s="34"/>
      <c r="F7" s="34"/>
      <c r="G7" s="34"/>
      <c r="H7" s="24"/>
      <c r="I7" s="24"/>
      <c r="Q7" s="69" t="s">
        <v>107</v>
      </c>
      <c r="R7" s="69"/>
      <c r="S7" s="69"/>
    </row>
    <row r="8" spans="1:19" ht="15.75" customHeight="1" x14ac:dyDescent="0.25">
      <c r="A8" s="32" t="s">
        <v>82</v>
      </c>
      <c r="B8" s="32"/>
      <c r="C8" s="35" t="s">
        <v>105</v>
      </c>
      <c r="D8" s="35"/>
      <c r="E8" s="35"/>
      <c r="F8" s="35"/>
      <c r="G8" s="35"/>
      <c r="H8" s="24"/>
      <c r="I8" s="24"/>
      <c r="Q8" s="69"/>
      <c r="R8" s="69"/>
      <c r="S8" s="69"/>
    </row>
    <row r="9" spans="1:19" ht="15.75" customHeight="1" x14ac:dyDescent="0.25">
      <c r="A9" s="32" t="s">
        <v>110</v>
      </c>
      <c r="B9" s="32"/>
      <c r="C9" s="36"/>
      <c r="D9" s="36"/>
      <c r="E9" s="36"/>
      <c r="F9" s="36"/>
      <c r="G9" s="36"/>
      <c r="H9" s="24"/>
      <c r="I9" s="24"/>
      <c r="Q9" s="69"/>
      <c r="R9" s="69"/>
      <c r="S9" s="69"/>
    </row>
    <row r="10" spans="1:19" ht="33.75" customHeight="1" x14ac:dyDescent="0.25">
      <c r="A10" s="32" t="s">
        <v>109</v>
      </c>
      <c r="B10" s="32"/>
      <c r="C10" s="37" t="str">
        <f>IFERROR(INDEX(F63:F76, MATCH(C9,A63:A76,0)), "")</f>
        <v/>
      </c>
      <c r="D10" s="37"/>
      <c r="E10" s="37"/>
      <c r="F10" s="37"/>
      <c r="G10" s="37"/>
      <c r="H10" s="24"/>
      <c r="I10" s="24"/>
      <c r="Q10" s="69"/>
      <c r="R10" s="69"/>
      <c r="S10" s="69"/>
    </row>
    <row r="11" spans="1:19" ht="15.75" x14ac:dyDescent="0.25">
      <c r="A11" s="32" t="s">
        <v>113</v>
      </c>
      <c r="B11" s="32"/>
      <c r="C11" s="38">
        <v>8</v>
      </c>
      <c r="D11" s="38"/>
      <c r="E11" s="38"/>
      <c r="F11" s="38"/>
      <c r="G11" s="38"/>
      <c r="H11" s="24"/>
      <c r="I11" s="24"/>
      <c r="Q11" s="18"/>
      <c r="R11" s="18"/>
      <c r="S11" s="18"/>
    </row>
    <row r="12" spans="1:19" x14ac:dyDescent="0.25">
      <c r="A12" s="24"/>
      <c r="B12" s="24"/>
      <c r="C12" s="24"/>
      <c r="D12" s="24"/>
      <c r="E12" s="24"/>
      <c r="F12" s="24"/>
      <c r="G12" s="24"/>
      <c r="H12" s="24"/>
      <c r="I12" s="24"/>
      <c r="Q12" s="18"/>
      <c r="R12" s="18"/>
      <c r="S12" s="18"/>
    </row>
    <row r="13" spans="1:19" ht="27" customHeight="1" x14ac:dyDescent="0.25">
      <c r="A13" s="39" t="s">
        <v>0</v>
      </c>
      <c r="B13" s="40"/>
      <c r="C13" s="43" t="s">
        <v>1</v>
      </c>
      <c r="D13" s="43"/>
      <c r="E13" s="43"/>
      <c r="F13" s="44" t="s">
        <v>112</v>
      </c>
      <c r="G13" s="44" t="s">
        <v>88</v>
      </c>
      <c r="H13" s="44" t="s">
        <v>86</v>
      </c>
      <c r="I13" s="24"/>
    </row>
    <row r="14" spans="1:19" ht="26.25" customHeight="1" x14ac:dyDescent="0.25">
      <c r="A14" s="41"/>
      <c r="B14" s="42"/>
      <c r="C14" s="12" t="s">
        <v>2</v>
      </c>
      <c r="D14" s="13"/>
      <c r="E14" s="14" t="s">
        <v>3</v>
      </c>
      <c r="F14" s="45"/>
      <c r="G14" s="45"/>
      <c r="H14" s="45"/>
      <c r="I14" s="24"/>
    </row>
    <row r="15" spans="1:19" x14ac:dyDescent="0.25">
      <c r="A15" s="46" t="s">
        <v>8</v>
      </c>
      <c r="B15" s="46" t="s">
        <v>9</v>
      </c>
      <c r="C15" s="47" t="s">
        <v>10</v>
      </c>
      <c r="D15" s="47"/>
      <c r="E15" s="20">
        <v>12</v>
      </c>
      <c r="F15" s="29"/>
      <c r="G15" s="29"/>
      <c r="H15" s="11" t="e">
        <f>(F15*$C$10)*2+($C$11*G15)</f>
        <v>#VALUE!</v>
      </c>
      <c r="I15" s="24"/>
    </row>
    <row r="16" spans="1:19" x14ac:dyDescent="0.25">
      <c r="A16" s="46"/>
      <c r="B16" s="46"/>
      <c r="C16" s="47" t="s">
        <v>10</v>
      </c>
      <c r="D16" s="47"/>
      <c r="E16" s="20">
        <v>15</v>
      </c>
      <c r="F16" s="29"/>
      <c r="G16" s="29"/>
      <c r="H16" s="11" t="e">
        <f t="shared" ref="H16:H45" si="0">(F16*$C$10)*2+($C$11*G16)</f>
        <v>#VALUE!</v>
      </c>
      <c r="I16" s="24"/>
    </row>
    <row r="17" spans="1:9" x14ac:dyDescent="0.25">
      <c r="A17" s="46" t="s">
        <v>11</v>
      </c>
      <c r="B17" s="19" t="s">
        <v>12</v>
      </c>
      <c r="C17" s="46" t="s">
        <v>13</v>
      </c>
      <c r="D17" s="46"/>
      <c r="E17" s="19" t="s">
        <v>14</v>
      </c>
      <c r="F17" s="29"/>
      <c r="G17" s="29"/>
      <c r="H17" s="11" t="e">
        <f t="shared" si="0"/>
        <v>#VALUE!</v>
      </c>
      <c r="I17" s="24"/>
    </row>
    <row r="18" spans="1:9" x14ac:dyDescent="0.25">
      <c r="A18" s="46"/>
      <c r="B18" s="19" t="s">
        <v>12</v>
      </c>
      <c r="C18" s="46" t="s">
        <v>15</v>
      </c>
      <c r="D18" s="46"/>
      <c r="E18" s="19" t="s">
        <v>16</v>
      </c>
      <c r="F18" s="29"/>
      <c r="G18" s="29"/>
      <c r="H18" s="11" t="e">
        <f t="shared" si="0"/>
        <v>#VALUE!</v>
      </c>
      <c r="I18" s="24"/>
    </row>
    <row r="19" spans="1:9" x14ac:dyDescent="0.25">
      <c r="A19" s="46"/>
      <c r="B19" s="19" t="s">
        <v>12</v>
      </c>
      <c r="C19" s="47">
        <v>40</v>
      </c>
      <c r="D19" s="47"/>
      <c r="E19" s="20" t="s">
        <v>17</v>
      </c>
      <c r="F19" s="29"/>
      <c r="G19" s="29"/>
      <c r="H19" s="11" t="e">
        <f t="shared" si="0"/>
        <v>#VALUE!</v>
      </c>
      <c r="I19" s="24"/>
    </row>
    <row r="20" spans="1:9" x14ac:dyDescent="0.25">
      <c r="A20" s="46"/>
      <c r="B20" s="19" t="s">
        <v>12</v>
      </c>
      <c r="C20" s="47">
        <v>50</v>
      </c>
      <c r="D20" s="47"/>
      <c r="E20" s="20" t="s">
        <v>17</v>
      </c>
      <c r="F20" s="29"/>
      <c r="G20" s="29"/>
      <c r="H20" s="11" t="e">
        <f t="shared" si="0"/>
        <v>#VALUE!</v>
      </c>
      <c r="I20" s="24"/>
    </row>
    <row r="21" spans="1:9" x14ac:dyDescent="0.25">
      <c r="A21" s="48" t="s">
        <v>73</v>
      </c>
      <c r="B21" s="46" t="s">
        <v>12</v>
      </c>
      <c r="C21" s="47">
        <v>0.3</v>
      </c>
      <c r="D21" s="47"/>
      <c r="E21" s="20" t="s">
        <v>18</v>
      </c>
      <c r="F21" s="29"/>
      <c r="G21" s="29"/>
      <c r="H21" s="11" t="e">
        <f t="shared" si="0"/>
        <v>#VALUE!</v>
      </c>
      <c r="I21" s="24"/>
    </row>
    <row r="22" spans="1:9" x14ac:dyDescent="0.25">
      <c r="A22" s="49"/>
      <c r="B22" s="46"/>
      <c r="C22" s="46" t="s">
        <v>19</v>
      </c>
      <c r="D22" s="46"/>
      <c r="E22" s="19" t="s">
        <v>20</v>
      </c>
      <c r="F22" s="29"/>
      <c r="G22" s="29"/>
      <c r="H22" s="11" t="e">
        <f t="shared" si="0"/>
        <v>#VALUE!</v>
      </c>
      <c r="I22" s="24"/>
    </row>
    <row r="23" spans="1:9" x14ac:dyDescent="0.25">
      <c r="A23" s="50"/>
      <c r="B23" s="46"/>
      <c r="C23" s="46">
        <v>0.3</v>
      </c>
      <c r="D23" s="46"/>
      <c r="E23" s="19" t="s">
        <v>21</v>
      </c>
      <c r="F23" s="29"/>
      <c r="G23" s="29"/>
      <c r="H23" s="11" t="e">
        <f t="shared" si="0"/>
        <v>#VALUE!</v>
      </c>
      <c r="I23" s="24"/>
    </row>
    <row r="24" spans="1:9" x14ac:dyDescent="0.25">
      <c r="A24" s="46" t="s">
        <v>22</v>
      </c>
      <c r="B24" s="46" t="s">
        <v>23</v>
      </c>
      <c r="C24" s="46" t="s">
        <v>24</v>
      </c>
      <c r="D24" s="46"/>
      <c r="E24" s="19" t="s">
        <v>25</v>
      </c>
      <c r="F24" s="29"/>
      <c r="G24" s="29"/>
      <c r="H24" s="11" t="e">
        <f t="shared" si="0"/>
        <v>#VALUE!</v>
      </c>
      <c r="I24" s="24"/>
    </row>
    <row r="25" spans="1:9" x14ac:dyDescent="0.25">
      <c r="A25" s="46"/>
      <c r="B25" s="46"/>
      <c r="C25" s="46" t="s">
        <v>26</v>
      </c>
      <c r="D25" s="46"/>
      <c r="E25" s="19" t="s">
        <v>27</v>
      </c>
      <c r="F25" s="29"/>
      <c r="G25" s="29"/>
      <c r="H25" s="11" t="e">
        <f t="shared" si="0"/>
        <v>#VALUE!</v>
      </c>
      <c r="I25" s="24"/>
    </row>
    <row r="26" spans="1:9" x14ac:dyDescent="0.25">
      <c r="A26" s="46"/>
      <c r="B26" s="46"/>
      <c r="C26" s="46" t="s">
        <v>28</v>
      </c>
      <c r="D26" s="46"/>
      <c r="E26" s="19" t="s">
        <v>29</v>
      </c>
      <c r="F26" s="29"/>
      <c r="G26" s="29"/>
      <c r="H26" s="11" t="e">
        <f t="shared" si="0"/>
        <v>#VALUE!</v>
      </c>
      <c r="I26" s="24"/>
    </row>
    <row r="27" spans="1:9" x14ac:dyDescent="0.25">
      <c r="A27" s="46" t="s">
        <v>30</v>
      </c>
      <c r="B27" s="46" t="s">
        <v>23</v>
      </c>
      <c r="C27" s="46" t="s">
        <v>31</v>
      </c>
      <c r="D27" s="46"/>
      <c r="E27" s="19" t="s">
        <v>32</v>
      </c>
      <c r="F27" s="29"/>
      <c r="G27" s="29"/>
      <c r="H27" s="11" t="e">
        <f t="shared" si="0"/>
        <v>#VALUE!</v>
      </c>
      <c r="I27" s="24"/>
    </row>
    <row r="28" spans="1:9" x14ac:dyDescent="0.25">
      <c r="A28" s="46"/>
      <c r="B28" s="46"/>
      <c r="C28" s="46" t="s">
        <v>33</v>
      </c>
      <c r="D28" s="46"/>
      <c r="E28" s="19" t="s">
        <v>34</v>
      </c>
      <c r="F28" s="29"/>
      <c r="G28" s="29"/>
      <c r="H28" s="11" t="e">
        <f t="shared" si="0"/>
        <v>#VALUE!</v>
      </c>
      <c r="I28" s="24"/>
    </row>
    <row r="29" spans="1:9" x14ac:dyDescent="0.25">
      <c r="A29" s="51" t="s">
        <v>35</v>
      </c>
      <c r="B29" s="52"/>
      <c r="C29" s="46" t="s">
        <v>38</v>
      </c>
      <c r="D29" s="46"/>
      <c r="E29" s="19"/>
      <c r="F29" s="29"/>
      <c r="G29" s="29"/>
      <c r="H29" s="11" t="e">
        <f t="shared" si="0"/>
        <v>#VALUE!</v>
      </c>
      <c r="I29" s="24"/>
    </row>
    <row r="30" spans="1:9" ht="29.25" customHeight="1" x14ac:dyDescent="0.25">
      <c r="A30" s="51" t="s">
        <v>36</v>
      </c>
      <c r="B30" s="52"/>
      <c r="C30" s="46"/>
      <c r="D30" s="46"/>
      <c r="E30" s="19"/>
      <c r="F30" s="29"/>
      <c r="G30" s="29"/>
      <c r="H30" s="11" t="e">
        <f t="shared" si="0"/>
        <v>#VALUE!</v>
      </c>
      <c r="I30" s="24"/>
    </row>
    <row r="31" spans="1:9" x14ac:dyDescent="0.25">
      <c r="A31" s="19" t="s">
        <v>37</v>
      </c>
      <c r="B31" s="20"/>
      <c r="C31" s="46" t="s">
        <v>38</v>
      </c>
      <c r="D31" s="46"/>
      <c r="E31" s="19"/>
      <c r="F31" s="29"/>
      <c r="G31" s="29"/>
      <c r="H31" s="11" t="e">
        <f t="shared" si="0"/>
        <v>#VALUE!</v>
      </c>
      <c r="I31" s="24"/>
    </row>
    <row r="32" spans="1:9" x14ac:dyDescent="0.25">
      <c r="A32" s="46" t="s">
        <v>39</v>
      </c>
      <c r="B32" s="47" t="s">
        <v>12</v>
      </c>
      <c r="C32" s="46" t="s">
        <v>91</v>
      </c>
      <c r="D32" s="46"/>
      <c r="E32" s="19" t="s">
        <v>40</v>
      </c>
      <c r="F32" s="29"/>
      <c r="G32" s="29"/>
      <c r="H32" s="11" t="e">
        <f t="shared" si="0"/>
        <v>#VALUE!</v>
      </c>
      <c r="I32" s="24"/>
    </row>
    <row r="33" spans="1:9" x14ac:dyDescent="0.25">
      <c r="A33" s="46"/>
      <c r="B33" s="47"/>
      <c r="C33" s="46" t="s">
        <v>92</v>
      </c>
      <c r="D33" s="46"/>
      <c r="E33" s="19" t="s">
        <v>41</v>
      </c>
      <c r="F33" s="29"/>
      <c r="G33" s="29"/>
      <c r="H33" s="11" t="e">
        <f t="shared" si="0"/>
        <v>#VALUE!</v>
      </c>
      <c r="I33" s="24"/>
    </row>
    <row r="34" spans="1:9" x14ac:dyDescent="0.25">
      <c r="A34" s="53" t="s">
        <v>45</v>
      </c>
      <c r="B34" s="54"/>
      <c r="C34" s="46" t="s">
        <v>48</v>
      </c>
      <c r="D34" s="46"/>
      <c r="E34" s="19" t="s">
        <v>49</v>
      </c>
      <c r="F34" s="29"/>
      <c r="G34" s="29"/>
      <c r="H34" s="11" t="e">
        <f t="shared" si="0"/>
        <v>#VALUE!</v>
      </c>
      <c r="I34" s="24"/>
    </row>
    <row r="35" spans="1:9" x14ac:dyDescent="0.25">
      <c r="A35" s="55"/>
      <c r="B35" s="56"/>
      <c r="C35" s="46" t="s">
        <v>50</v>
      </c>
      <c r="D35" s="46"/>
      <c r="E35" s="19" t="s">
        <v>51</v>
      </c>
      <c r="F35" s="29"/>
      <c r="G35" s="29"/>
      <c r="H35" s="11" t="e">
        <f t="shared" si="0"/>
        <v>#VALUE!</v>
      </c>
      <c r="I35" s="24"/>
    </row>
    <row r="36" spans="1:9" x14ac:dyDescent="0.25">
      <c r="A36" s="51" t="s">
        <v>55</v>
      </c>
      <c r="B36" s="52"/>
      <c r="C36" s="46"/>
      <c r="D36" s="46"/>
      <c r="E36" s="19" t="s">
        <v>56</v>
      </c>
      <c r="F36" s="29"/>
      <c r="G36" s="29"/>
      <c r="H36" s="11" t="e">
        <f t="shared" si="0"/>
        <v>#VALUE!</v>
      </c>
      <c r="I36" s="24"/>
    </row>
    <row r="37" spans="1:9" x14ac:dyDescent="0.25">
      <c r="A37" s="51" t="s">
        <v>74</v>
      </c>
      <c r="B37" s="52"/>
      <c r="C37" s="46"/>
      <c r="D37" s="46"/>
      <c r="E37" s="19"/>
      <c r="F37" s="29"/>
      <c r="G37" s="29"/>
      <c r="H37" s="11" t="e">
        <f t="shared" si="0"/>
        <v>#VALUE!</v>
      </c>
      <c r="I37" s="24"/>
    </row>
    <row r="38" spans="1:9" ht="23.25" customHeight="1" x14ac:dyDescent="0.25">
      <c r="A38" s="19" t="s">
        <v>58</v>
      </c>
      <c r="B38" s="19" t="s">
        <v>59</v>
      </c>
      <c r="C38" s="46" t="s">
        <v>60</v>
      </c>
      <c r="D38" s="46"/>
      <c r="E38" s="46"/>
      <c r="F38" s="29"/>
      <c r="G38" s="29"/>
      <c r="H38" s="11" t="e">
        <f t="shared" si="0"/>
        <v>#VALUE!</v>
      </c>
      <c r="I38" s="24"/>
    </row>
    <row r="39" spans="1:9" x14ac:dyDescent="0.25">
      <c r="A39" s="51" t="s">
        <v>61</v>
      </c>
      <c r="B39" s="52"/>
      <c r="C39" s="46" t="s">
        <v>62</v>
      </c>
      <c r="D39" s="46"/>
      <c r="E39" s="46"/>
      <c r="F39" s="29"/>
      <c r="G39" s="29"/>
      <c r="H39" s="11" t="e">
        <f t="shared" si="0"/>
        <v>#VALUE!</v>
      </c>
      <c r="I39" s="24"/>
    </row>
    <row r="40" spans="1:9" ht="15" customHeight="1" x14ac:dyDescent="0.25">
      <c r="A40" s="46" t="s">
        <v>68</v>
      </c>
      <c r="B40" s="53" t="s">
        <v>69</v>
      </c>
      <c r="C40" s="54"/>
      <c r="D40" s="46" t="s">
        <v>10</v>
      </c>
      <c r="E40" s="46"/>
      <c r="F40" s="29"/>
      <c r="G40" s="29"/>
      <c r="H40" s="11" t="e">
        <f t="shared" si="0"/>
        <v>#VALUE!</v>
      </c>
      <c r="I40" s="24"/>
    </row>
    <row r="41" spans="1:9" ht="15" customHeight="1" x14ac:dyDescent="0.25">
      <c r="A41" s="46"/>
      <c r="B41" s="57"/>
      <c r="C41" s="58"/>
      <c r="D41" s="46" t="s">
        <v>70</v>
      </c>
      <c r="E41" s="46"/>
      <c r="F41" s="29"/>
      <c r="G41" s="29"/>
      <c r="H41" s="11" t="e">
        <f t="shared" si="0"/>
        <v>#VALUE!</v>
      </c>
      <c r="I41" s="24"/>
    </row>
    <row r="42" spans="1:9" ht="15" customHeight="1" x14ac:dyDescent="0.25">
      <c r="A42" s="46"/>
      <c r="B42" s="55"/>
      <c r="C42" s="56"/>
      <c r="D42" s="46" t="s">
        <v>71</v>
      </c>
      <c r="E42" s="46"/>
      <c r="F42" s="29"/>
      <c r="G42" s="29"/>
      <c r="H42" s="11" t="e">
        <f t="shared" si="0"/>
        <v>#VALUE!</v>
      </c>
      <c r="I42" s="24"/>
    </row>
    <row r="43" spans="1:9" ht="15" customHeight="1" x14ac:dyDescent="0.25">
      <c r="A43" s="46"/>
      <c r="B43" s="53" t="s">
        <v>72</v>
      </c>
      <c r="C43" s="54"/>
      <c r="D43" s="46" t="s">
        <v>10</v>
      </c>
      <c r="E43" s="46"/>
      <c r="F43" s="29"/>
      <c r="G43" s="29"/>
      <c r="H43" s="11" t="e">
        <f t="shared" si="0"/>
        <v>#VALUE!</v>
      </c>
      <c r="I43" s="24"/>
    </row>
    <row r="44" spans="1:9" ht="15" customHeight="1" x14ac:dyDescent="0.25">
      <c r="A44" s="46"/>
      <c r="B44" s="57"/>
      <c r="C44" s="58"/>
      <c r="D44" s="46" t="s">
        <v>70</v>
      </c>
      <c r="E44" s="46"/>
      <c r="F44" s="29"/>
      <c r="G44" s="29"/>
      <c r="H44" s="11" t="e">
        <f t="shared" si="0"/>
        <v>#VALUE!</v>
      </c>
      <c r="I44" s="24"/>
    </row>
    <row r="45" spans="1:9" ht="15" customHeight="1" x14ac:dyDescent="0.25">
      <c r="A45" s="46"/>
      <c r="B45" s="55"/>
      <c r="C45" s="56"/>
      <c r="D45" s="46" t="s">
        <v>71</v>
      </c>
      <c r="E45" s="46"/>
      <c r="F45" s="29"/>
      <c r="G45" s="29"/>
      <c r="H45" s="11" t="e">
        <f t="shared" si="0"/>
        <v>#VALUE!</v>
      </c>
      <c r="I45" s="24"/>
    </row>
    <row r="46" spans="1:9" ht="4.5" customHeight="1" x14ac:dyDescent="0.25">
      <c r="A46" s="73" t="s">
        <v>90</v>
      </c>
      <c r="B46" s="73"/>
      <c r="C46" s="73"/>
      <c r="D46" s="73"/>
      <c r="E46" s="73"/>
      <c r="F46" s="73"/>
      <c r="G46" s="73"/>
      <c r="H46" s="70"/>
      <c r="I46" s="24"/>
    </row>
    <row r="47" spans="1:9" ht="12" customHeight="1" x14ac:dyDescent="0.25">
      <c r="A47" s="74"/>
      <c r="B47" s="74"/>
      <c r="C47" s="74"/>
      <c r="D47" s="74"/>
      <c r="E47" s="74"/>
      <c r="F47" s="74"/>
      <c r="G47" s="74"/>
      <c r="H47" s="71"/>
      <c r="I47" s="24"/>
    </row>
    <row r="48" spans="1:9" ht="34.5" customHeight="1" x14ac:dyDescent="0.25">
      <c r="A48" s="39" t="s">
        <v>0</v>
      </c>
      <c r="B48" s="40"/>
      <c r="C48" s="43" t="s">
        <v>1</v>
      </c>
      <c r="D48" s="43"/>
      <c r="E48" s="43"/>
      <c r="F48" s="44" t="s">
        <v>88</v>
      </c>
      <c r="G48" s="44" t="s">
        <v>87</v>
      </c>
      <c r="H48" s="72" t="s">
        <v>90</v>
      </c>
      <c r="I48" s="72"/>
    </row>
    <row r="49" spans="1:15" ht="19.5" customHeight="1" x14ac:dyDescent="0.25">
      <c r="A49" s="41"/>
      <c r="B49" s="42"/>
      <c r="C49" s="12" t="s">
        <v>2</v>
      </c>
      <c r="D49" s="13"/>
      <c r="E49" s="14" t="s">
        <v>3</v>
      </c>
      <c r="F49" s="45"/>
      <c r="G49" s="45"/>
      <c r="H49" s="28" t="s">
        <v>88</v>
      </c>
      <c r="I49" s="28" t="s">
        <v>101</v>
      </c>
    </row>
    <row r="50" spans="1:15" x14ac:dyDescent="0.25">
      <c r="A50" s="53" t="s">
        <v>42</v>
      </c>
      <c r="B50" s="54"/>
      <c r="C50" s="64" t="s">
        <v>43</v>
      </c>
      <c r="D50" s="65"/>
      <c r="E50" s="66"/>
      <c r="F50" s="29"/>
      <c r="G50" s="11" t="e">
        <f>(F50*$C$11)+($C$11*H50)+(I50*$C$10)*2</f>
        <v>#VALUE!</v>
      </c>
      <c r="H50" s="29">
        <v>15</v>
      </c>
      <c r="I50" s="29"/>
    </row>
    <row r="51" spans="1:15" x14ac:dyDescent="0.25">
      <c r="A51" s="55"/>
      <c r="B51" s="56"/>
      <c r="C51" s="64" t="s">
        <v>44</v>
      </c>
      <c r="D51" s="65"/>
      <c r="E51" s="66"/>
      <c r="F51" s="29"/>
      <c r="G51" s="11" t="e">
        <f>(F51*$C$11)+($C$11*H51)+(I51*$C$10)*2</f>
        <v>#VALUE!</v>
      </c>
      <c r="H51" s="29"/>
      <c r="I51" s="29"/>
    </row>
    <row r="52" spans="1:15" x14ac:dyDescent="0.25">
      <c r="A52" s="51" t="s">
        <v>45</v>
      </c>
      <c r="B52" s="52"/>
      <c r="C52" s="46" t="s">
        <v>46</v>
      </c>
      <c r="D52" s="46"/>
      <c r="E52" s="19" t="s">
        <v>47</v>
      </c>
      <c r="F52" s="29"/>
      <c r="G52" s="11" t="e">
        <f>(F52*$C$11)+($C$11*H52)+(I52*$C$10)*2</f>
        <v>#VALUE!</v>
      </c>
      <c r="H52" s="29"/>
      <c r="I52" s="29"/>
    </row>
    <row r="53" spans="1:15" ht="25.5" x14ac:dyDescent="0.25">
      <c r="A53" s="51" t="s">
        <v>52</v>
      </c>
      <c r="B53" s="52"/>
      <c r="C53" s="46" t="s">
        <v>53</v>
      </c>
      <c r="D53" s="46"/>
      <c r="E53" s="19" t="s">
        <v>54</v>
      </c>
      <c r="F53" s="29"/>
      <c r="G53" s="11" t="e">
        <f>(F53*$C$11)+($C$11*H53)+(I53*$C$10)*2</f>
        <v>#VALUE!</v>
      </c>
      <c r="H53" s="29"/>
      <c r="I53" s="29"/>
    </row>
    <row r="54" spans="1:15" x14ac:dyDescent="0.25">
      <c r="A54" s="51" t="s">
        <v>57</v>
      </c>
      <c r="B54" s="52"/>
      <c r="C54" s="51" t="s">
        <v>56</v>
      </c>
      <c r="D54" s="68"/>
      <c r="E54" s="52"/>
      <c r="F54" s="29"/>
      <c r="G54" s="11" t="e">
        <f t="shared" ref="G54:G57" si="1">(F54*$C$11)+($C$11*H54)+(I54*$C$10)*2</f>
        <v>#VALUE!</v>
      </c>
      <c r="H54" s="29"/>
      <c r="I54" s="29"/>
    </row>
    <row r="55" spans="1:15" x14ac:dyDescent="0.25">
      <c r="A55" s="53" t="s">
        <v>63</v>
      </c>
      <c r="B55" s="54"/>
      <c r="C55" s="46" t="s">
        <v>64</v>
      </c>
      <c r="D55" s="46"/>
      <c r="E55" s="46"/>
      <c r="F55" s="29"/>
      <c r="G55" s="11" t="e">
        <f t="shared" si="1"/>
        <v>#VALUE!</v>
      </c>
      <c r="H55" s="29"/>
      <c r="I55" s="29"/>
    </row>
    <row r="56" spans="1:15" x14ac:dyDescent="0.25">
      <c r="A56" s="55"/>
      <c r="B56" s="56"/>
      <c r="C56" s="46" t="s">
        <v>65</v>
      </c>
      <c r="D56" s="46"/>
      <c r="E56" s="46"/>
      <c r="F56" s="29"/>
      <c r="G56" s="11" t="e">
        <f t="shared" si="1"/>
        <v>#VALUE!</v>
      </c>
      <c r="H56" s="29"/>
      <c r="I56" s="29"/>
    </row>
    <row r="57" spans="1:15" ht="26.25" customHeight="1" x14ac:dyDescent="0.25">
      <c r="A57" s="51" t="s">
        <v>66</v>
      </c>
      <c r="B57" s="52"/>
      <c r="C57" s="46" t="s">
        <v>67</v>
      </c>
      <c r="D57" s="46"/>
      <c r="E57" s="46"/>
      <c r="F57" s="29"/>
      <c r="G57" s="11" t="e">
        <f t="shared" si="1"/>
        <v>#VALUE!</v>
      </c>
      <c r="H57" s="29"/>
      <c r="I57" s="29"/>
    </row>
    <row r="58" spans="1:15" ht="54.75" customHeight="1" x14ac:dyDescent="0.25">
      <c r="A58" s="75" t="s">
        <v>89</v>
      </c>
      <c r="B58" s="75"/>
      <c r="C58" s="75"/>
      <c r="D58" s="75"/>
      <c r="E58" s="75"/>
      <c r="F58" s="75"/>
      <c r="G58" s="75"/>
      <c r="H58" s="24"/>
      <c r="I58" s="24"/>
    </row>
    <row r="59" spans="1:15" x14ac:dyDescent="0.25">
      <c r="A59" s="24"/>
      <c r="B59" s="24"/>
      <c r="C59" s="24"/>
      <c r="D59" s="24"/>
      <c r="E59" s="24"/>
      <c r="F59" s="24"/>
      <c r="G59" s="24"/>
      <c r="H59" s="24"/>
      <c r="I59" s="24"/>
    </row>
    <row r="62" spans="1:15" ht="51" hidden="1" x14ac:dyDescent="0.25">
      <c r="A62" s="9"/>
      <c r="B62" s="10" t="s">
        <v>4</v>
      </c>
      <c r="C62" s="10" t="s">
        <v>80</v>
      </c>
      <c r="D62" s="10" t="s">
        <v>81</v>
      </c>
      <c r="E62" s="10" t="s">
        <v>5</v>
      </c>
      <c r="F62" s="10" t="s">
        <v>6</v>
      </c>
      <c r="G62" s="10" t="s">
        <v>7</v>
      </c>
      <c r="H62" s="10" t="s">
        <v>93</v>
      </c>
      <c r="I62" s="10" t="s">
        <v>94</v>
      </c>
      <c r="J62" s="10" t="s">
        <v>95</v>
      </c>
      <c r="K62" s="10" t="s">
        <v>96</v>
      </c>
      <c r="L62" s="10" t="s">
        <v>97</v>
      </c>
      <c r="M62" s="10" t="s">
        <v>98</v>
      </c>
      <c r="N62" s="10" t="s">
        <v>99</v>
      </c>
      <c r="O62" s="10" t="s">
        <v>100</v>
      </c>
    </row>
    <row r="63" spans="1:15" hidden="1" x14ac:dyDescent="0.25">
      <c r="A63" s="1" t="s">
        <v>4</v>
      </c>
      <c r="B63" s="8">
        <v>0</v>
      </c>
      <c r="C63" s="8">
        <v>77</v>
      </c>
      <c r="D63" s="8">
        <v>181</v>
      </c>
      <c r="E63" s="8">
        <v>23</v>
      </c>
      <c r="F63" s="8">
        <v>39</v>
      </c>
      <c r="G63" s="8">
        <v>614</v>
      </c>
      <c r="H63" s="8">
        <v>208</v>
      </c>
      <c r="I63" s="8">
        <v>261</v>
      </c>
      <c r="J63" s="8">
        <v>256</v>
      </c>
      <c r="K63" s="8">
        <v>19</v>
      </c>
      <c r="L63" s="8">
        <v>144</v>
      </c>
      <c r="M63" s="8">
        <v>661</v>
      </c>
      <c r="N63" s="8">
        <v>391</v>
      </c>
      <c r="O63" s="8">
        <v>47</v>
      </c>
    </row>
    <row r="64" spans="1:15" hidden="1" x14ac:dyDescent="0.25">
      <c r="A64" s="1" t="s">
        <v>80</v>
      </c>
      <c r="B64" s="8">
        <v>77</v>
      </c>
      <c r="C64" s="8">
        <v>0</v>
      </c>
      <c r="D64" s="8">
        <v>106</v>
      </c>
      <c r="E64" s="8">
        <v>93</v>
      </c>
      <c r="F64" s="8">
        <v>109</v>
      </c>
      <c r="G64" s="8">
        <v>539</v>
      </c>
      <c r="H64" s="8">
        <v>134</v>
      </c>
      <c r="I64" s="8">
        <v>188</v>
      </c>
      <c r="J64" s="8">
        <v>326</v>
      </c>
      <c r="K64" s="8">
        <v>87</v>
      </c>
      <c r="L64" s="8">
        <v>70</v>
      </c>
      <c r="M64" s="8">
        <v>588</v>
      </c>
      <c r="N64" s="8">
        <v>318</v>
      </c>
      <c r="O64" s="8">
        <v>31</v>
      </c>
    </row>
    <row r="65" spans="1:15" hidden="1" x14ac:dyDescent="0.25">
      <c r="A65" s="1" t="s">
        <v>81</v>
      </c>
      <c r="B65" s="8">
        <v>181</v>
      </c>
      <c r="C65" s="8">
        <v>106</v>
      </c>
      <c r="D65" s="8">
        <v>0</v>
      </c>
      <c r="E65" s="8">
        <v>197</v>
      </c>
      <c r="F65" s="8">
        <v>213</v>
      </c>
      <c r="G65" s="8">
        <v>489</v>
      </c>
      <c r="H65" s="8">
        <v>84</v>
      </c>
      <c r="I65" s="8">
        <v>138</v>
      </c>
      <c r="J65" s="8">
        <v>429</v>
      </c>
      <c r="K65" s="8">
        <v>191</v>
      </c>
      <c r="L65" s="8">
        <v>45</v>
      </c>
      <c r="M65" s="8">
        <v>537</v>
      </c>
      <c r="N65" s="8">
        <v>268</v>
      </c>
      <c r="O65" s="8">
        <v>135</v>
      </c>
    </row>
    <row r="66" spans="1:15" hidden="1" x14ac:dyDescent="0.25">
      <c r="A66" s="1" t="s">
        <v>5</v>
      </c>
      <c r="B66" s="8">
        <v>23</v>
      </c>
      <c r="C66" s="8">
        <v>93</v>
      </c>
      <c r="D66" s="8">
        <v>197</v>
      </c>
      <c r="E66" s="8">
        <v>0</v>
      </c>
      <c r="F66" s="8">
        <v>17</v>
      </c>
      <c r="G66" s="8">
        <v>629</v>
      </c>
      <c r="H66" s="8">
        <v>224</v>
      </c>
      <c r="I66" s="8">
        <v>278</v>
      </c>
      <c r="J66" s="8">
        <v>233</v>
      </c>
      <c r="K66" s="8">
        <v>42</v>
      </c>
      <c r="L66" s="8">
        <v>160</v>
      </c>
      <c r="M66" s="8">
        <v>677</v>
      </c>
      <c r="N66" s="8">
        <v>407</v>
      </c>
      <c r="O66" s="8">
        <v>63</v>
      </c>
    </row>
    <row r="67" spans="1:15" hidden="1" x14ac:dyDescent="0.25">
      <c r="A67" s="1" t="s">
        <v>6</v>
      </c>
      <c r="B67" s="8">
        <v>39</v>
      </c>
      <c r="C67" s="8">
        <v>109</v>
      </c>
      <c r="D67" s="8">
        <v>213</v>
      </c>
      <c r="E67" s="8">
        <v>17</v>
      </c>
      <c r="F67" s="8">
        <v>0</v>
      </c>
      <c r="G67" s="8">
        <v>645</v>
      </c>
      <c r="H67" s="8">
        <v>240</v>
      </c>
      <c r="I67" s="8">
        <v>294</v>
      </c>
      <c r="J67" s="8">
        <v>218</v>
      </c>
      <c r="K67" s="8">
        <v>58</v>
      </c>
      <c r="L67" s="8">
        <v>176</v>
      </c>
      <c r="M67" s="8">
        <v>693</v>
      </c>
      <c r="N67" s="8">
        <v>423</v>
      </c>
      <c r="O67" s="8">
        <v>79</v>
      </c>
    </row>
    <row r="68" spans="1:15" hidden="1" x14ac:dyDescent="0.25">
      <c r="A68" s="1" t="s">
        <v>7</v>
      </c>
      <c r="B68" s="8">
        <v>614</v>
      </c>
      <c r="C68" s="8">
        <v>539</v>
      </c>
      <c r="D68" s="8">
        <v>489</v>
      </c>
      <c r="E68" s="8">
        <v>629</v>
      </c>
      <c r="F68" s="8">
        <v>645</v>
      </c>
      <c r="G68" s="8">
        <v>0</v>
      </c>
      <c r="H68" s="8">
        <v>411</v>
      </c>
      <c r="I68" s="8">
        <v>358</v>
      </c>
      <c r="J68" s="8">
        <v>862</v>
      </c>
      <c r="K68" s="8">
        <v>624</v>
      </c>
      <c r="L68" s="8">
        <v>478</v>
      </c>
      <c r="M68" s="8">
        <v>491</v>
      </c>
      <c r="N68" s="8">
        <v>221</v>
      </c>
      <c r="O68" s="8">
        <v>568</v>
      </c>
    </row>
    <row r="69" spans="1:15" hidden="1" x14ac:dyDescent="0.25">
      <c r="A69" s="1" t="s">
        <v>93</v>
      </c>
      <c r="B69" s="8">
        <v>208</v>
      </c>
      <c r="C69" s="8">
        <v>134</v>
      </c>
      <c r="D69" s="8">
        <v>84</v>
      </c>
      <c r="E69" s="8">
        <v>224</v>
      </c>
      <c r="F69" s="8">
        <v>240</v>
      </c>
      <c r="G69" s="8">
        <v>411</v>
      </c>
      <c r="H69" s="8">
        <v>0</v>
      </c>
      <c r="I69" s="8">
        <v>61</v>
      </c>
      <c r="J69" s="8">
        <v>457</v>
      </c>
      <c r="K69" s="8">
        <v>219</v>
      </c>
      <c r="L69" s="8">
        <v>73</v>
      </c>
      <c r="M69" s="8">
        <v>461</v>
      </c>
      <c r="N69" s="8">
        <v>191</v>
      </c>
      <c r="O69" s="8">
        <v>163</v>
      </c>
    </row>
    <row r="70" spans="1:15" hidden="1" x14ac:dyDescent="0.25">
      <c r="A70" s="1" t="s">
        <v>94</v>
      </c>
      <c r="B70" s="8">
        <v>261</v>
      </c>
      <c r="C70" s="8">
        <v>188</v>
      </c>
      <c r="D70" s="8">
        <v>138</v>
      </c>
      <c r="E70" s="8">
        <v>278</v>
      </c>
      <c r="F70" s="8">
        <v>294</v>
      </c>
      <c r="G70" s="8">
        <v>358</v>
      </c>
      <c r="H70" s="8">
        <v>61</v>
      </c>
      <c r="I70" s="8">
        <v>0</v>
      </c>
      <c r="J70" s="8">
        <v>512</v>
      </c>
      <c r="K70" s="8">
        <v>273</v>
      </c>
      <c r="L70" s="8">
        <v>127</v>
      </c>
      <c r="M70" s="8">
        <v>406</v>
      </c>
      <c r="N70" s="8">
        <v>137</v>
      </c>
      <c r="O70" s="8">
        <v>217</v>
      </c>
    </row>
    <row r="71" spans="1:15" hidden="1" x14ac:dyDescent="0.25">
      <c r="A71" s="1" t="s">
        <v>95</v>
      </c>
      <c r="B71" s="8">
        <v>256</v>
      </c>
      <c r="C71" s="8">
        <v>326</v>
      </c>
      <c r="D71" s="8">
        <v>429</v>
      </c>
      <c r="E71" s="8">
        <v>233</v>
      </c>
      <c r="F71" s="8">
        <v>218</v>
      </c>
      <c r="G71" s="8">
        <v>862</v>
      </c>
      <c r="H71" s="8">
        <v>457</v>
      </c>
      <c r="I71" s="8">
        <v>512</v>
      </c>
      <c r="J71" s="8">
        <v>0</v>
      </c>
      <c r="K71" s="8">
        <v>274</v>
      </c>
      <c r="L71" s="8">
        <v>392</v>
      </c>
      <c r="M71" s="8">
        <v>909</v>
      </c>
      <c r="N71" s="8">
        <v>640</v>
      </c>
      <c r="O71" s="8">
        <v>295</v>
      </c>
    </row>
    <row r="72" spans="1:15" hidden="1" x14ac:dyDescent="0.25">
      <c r="A72" s="1" t="s">
        <v>96</v>
      </c>
      <c r="B72" s="8">
        <v>19</v>
      </c>
      <c r="C72" s="8">
        <v>87</v>
      </c>
      <c r="D72" s="8">
        <v>191</v>
      </c>
      <c r="E72" s="8">
        <v>42</v>
      </c>
      <c r="F72" s="8">
        <v>58</v>
      </c>
      <c r="G72" s="8">
        <v>624</v>
      </c>
      <c r="H72" s="8">
        <v>219</v>
      </c>
      <c r="I72" s="8">
        <v>273</v>
      </c>
      <c r="J72" s="8">
        <v>274</v>
      </c>
      <c r="K72" s="8">
        <v>0</v>
      </c>
      <c r="L72" s="8">
        <v>156</v>
      </c>
      <c r="M72" s="8">
        <v>673</v>
      </c>
      <c r="N72" s="8">
        <v>404</v>
      </c>
      <c r="O72" s="8">
        <v>57</v>
      </c>
    </row>
    <row r="73" spans="1:15" hidden="1" x14ac:dyDescent="0.25">
      <c r="A73" s="1" t="s">
        <v>97</v>
      </c>
      <c r="B73" s="8">
        <v>144</v>
      </c>
      <c r="C73" s="8">
        <v>70</v>
      </c>
      <c r="D73" s="8">
        <v>45</v>
      </c>
      <c r="E73" s="8">
        <v>160</v>
      </c>
      <c r="F73" s="8">
        <v>176</v>
      </c>
      <c r="G73" s="8">
        <v>478</v>
      </c>
      <c r="H73" s="8">
        <v>73</v>
      </c>
      <c r="I73" s="8">
        <v>127</v>
      </c>
      <c r="J73" s="8">
        <v>392</v>
      </c>
      <c r="K73" s="8">
        <v>156</v>
      </c>
      <c r="L73" s="8">
        <v>0</v>
      </c>
      <c r="M73" s="8">
        <v>526</v>
      </c>
      <c r="N73" s="8">
        <v>257</v>
      </c>
      <c r="O73" s="8">
        <v>99</v>
      </c>
    </row>
    <row r="74" spans="1:15" hidden="1" x14ac:dyDescent="0.25">
      <c r="A74" s="1" t="s">
        <v>98</v>
      </c>
      <c r="B74" s="8">
        <v>661</v>
      </c>
      <c r="C74" s="8">
        <v>588</v>
      </c>
      <c r="D74" s="8">
        <v>537</v>
      </c>
      <c r="E74" s="8">
        <v>677</v>
      </c>
      <c r="F74" s="8">
        <v>693</v>
      </c>
      <c r="G74" s="8">
        <v>491</v>
      </c>
      <c r="H74" s="8">
        <v>461</v>
      </c>
      <c r="I74" s="8">
        <v>406</v>
      </c>
      <c r="J74" s="8">
        <v>909</v>
      </c>
      <c r="K74" s="8">
        <v>673</v>
      </c>
      <c r="L74" s="8">
        <v>526</v>
      </c>
      <c r="M74" s="8">
        <v>0</v>
      </c>
      <c r="N74" s="8">
        <v>270</v>
      </c>
      <c r="O74" s="8">
        <v>616</v>
      </c>
    </row>
    <row r="75" spans="1:15" hidden="1" x14ac:dyDescent="0.25">
      <c r="A75" s="1" t="s">
        <v>99</v>
      </c>
      <c r="B75" s="8">
        <v>391</v>
      </c>
      <c r="C75" s="8">
        <v>318</v>
      </c>
      <c r="D75" s="8">
        <v>268</v>
      </c>
      <c r="E75" s="8">
        <v>407</v>
      </c>
      <c r="F75" s="8">
        <v>423</v>
      </c>
      <c r="G75" s="8">
        <v>221</v>
      </c>
      <c r="H75" s="8">
        <v>191</v>
      </c>
      <c r="I75" s="8">
        <v>137</v>
      </c>
      <c r="J75" s="8">
        <v>640</v>
      </c>
      <c r="K75" s="8">
        <v>404</v>
      </c>
      <c r="L75" s="8">
        <v>257</v>
      </c>
      <c r="M75" s="8">
        <v>270</v>
      </c>
      <c r="N75" s="8">
        <v>0</v>
      </c>
      <c r="O75" s="8">
        <v>347</v>
      </c>
    </row>
    <row r="76" spans="1:15" hidden="1" x14ac:dyDescent="0.25">
      <c r="A76" s="1" t="s">
        <v>100</v>
      </c>
      <c r="B76" s="8">
        <v>47</v>
      </c>
      <c r="C76" s="8">
        <v>31</v>
      </c>
      <c r="D76" s="8">
        <v>135</v>
      </c>
      <c r="E76" s="8">
        <v>63</v>
      </c>
      <c r="F76" s="8">
        <v>79</v>
      </c>
      <c r="G76" s="8">
        <v>568</v>
      </c>
      <c r="H76" s="8">
        <v>163</v>
      </c>
      <c r="I76" s="8">
        <v>217</v>
      </c>
      <c r="J76" s="8">
        <v>295</v>
      </c>
      <c r="K76" s="8">
        <v>57</v>
      </c>
      <c r="L76" s="8">
        <v>99</v>
      </c>
      <c r="M76" s="8">
        <v>616</v>
      </c>
      <c r="N76" s="8">
        <v>347</v>
      </c>
      <c r="O76" s="8">
        <v>0</v>
      </c>
    </row>
    <row r="77" spans="1:15" hidden="1" x14ac:dyDescent="0.25"/>
  </sheetData>
  <sheetProtection algorithmName="SHA-512" hashValue="Fv4sszUBx/QGgRs0Qky8FZgZpFBaXQ/mAL/QVgEBoMJ4yXhsZIKZTQqW/oG/KSJHiG1eeyfbsLsLEzEEwbyxEQ==" saltValue="UyUcY16lrd98uIHLmWNGdg==" spinCount="100000" sheet="1" objects="1" scenarios="1" formatCells="0"/>
  <mergeCells count="95">
    <mergeCell ref="A58:G58"/>
    <mergeCell ref="A54:B54"/>
    <mergeCell ref="C54:E54"/>
    <mergeCell ref="A55:B56"/>
    <mergeCell ref="C55:E55"/>
    <mergeCell ref="C56:E56"/>
    <mergeCell ref="A57:B57"/>
    <mergeCell ref="C57:E57"/>
    <mergeCell ref="A53:B53"/>
    <mergeCell ref="C53:D53"/>
    <mergeCell ref="D44:E44"/>
    <mergeCell ref="D45:E45"/>
    <mergeCell ref="A46:G47"/>
    <mergeCell ref="A50:B51"/>
    <mergeCell ref="C50:E50"/>
    <mergeCell ref="C51:E51"/>
    <mergeCell ref="A52:B52"/>
    <mergeCell ref="C52:D52"/>
    <mergeCell ref="H46:H47"/>
    <mergeCell ref="A48:B49"/>
    <mergeCell ref="C48:E48"/>
    <mergeCell ref="F48:F49"/>
    <mergeCell ref="G48:G49"/>
    <mergeCell ref="H48:I48"/>
    <mergeCell ref="C38:E38"/>
    <mergeCell ref="A39:B39"/>
    <mergeCell ref="C39:E39"/>
    <mergeCell ref="A40:A45"/>
    <mergeCell ref="B40:C42"/>
    <mergeCell ref="D40:E40"/>
    <mergeCell ref="D41:E41"/>
    <mergeCell ref="D42:E42"/>
    <mergeCell ref="B43:C45"/>
    <mergeCell ref="D43:E43"/>
    <mergeCell ref="A37:B37"/>
    <mergeCell ref="C37:D37"/>
    <mergeCell ref="A30:B30"/>
    <mergeCell ref="C30:D30"/>
    <mergeCell ref="C31:D31"/>
    <mergeCell ref="A32:A33"/>
    <mergeCell ref="B32:B33"/>
    <mergeCell ref="C32:D32"/>
    <mergeCell ref="C33:D33"/>
    <mergeCell ref="A34:B35"/>
    <mergeCell ref="C34:D34"/>
    <mergeCell ref="C35:D35"/>
    <mergeCell ref="A36:B36"/>
    <mergeCell ref="C36:D36"/>
    <mergeCell ref="A27:A28"/>
    <mergeCell ref="B27:B28"/>
    <mergeCell ref="C27:D27"/>
    <mergeCell ref="C28:D28"/>
    <mergeCell ref="A29:B29"/>
    <mergeCell ref="C29:D29"/>
    <mergeCell ref="A21:A23"/>
    <mergeCell ref="B21:B23"/>
    <mergeCell ref="C21:D21"/>
    <mergeCell ref="C22:D22"/>
    <mergeCell ref="C23:D23"/>
    <mergeCell ref="A24:A26"/>
    <mergeCell ref="B24:B26"/>
    <mergeCell ref="C24:D24"/>
    <mergeCell ref="C25:D25"/>
    <mergeCell ref="C26:D26"/>
    <mergeCell ref="H13:H14"/>
    <mergeCell ref="A15:A16"/>
    <mergeCell ref="B15:B16"/>
    <mergeCell ref="C15:D15"/>
    <mergeCell ref="C16:D16"/>
    <mergeCell ref="A17:A20"/>
    <mergeCell ref="C17:D17"/>
    <mergeCell ref="C18:D18"/>
    <mergeCell ref="C19:D19"/>
    <mergeCell ref="C20:D20"/>
    <mergeCell ref="A11:B11"/>
    <mergeCell ref="C11:G11"/>
    <mergeCell ref="A13:B14"/>
    <mergeCell ref="C13:E13"/>
    <mergeCell ref="F13:F14"/>
    <mergeCell ref="G13:G14"/>
    <mergeCell ref="Q7:S10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</mergeCells>
  <conditionalFormatting sqref="A1:H3">
    <cfRule type="expression" dxfId="25" priority="11">
      <formula>AND(CELL("защита", A1)=0, NOT(ISBLANK(A1)))</formula>
    </cfRule>
    <cfRule type="expression" dxfId="24" priority="12">
      <formula>AND(CELL("защита", A1)=0, ISBLANK(A1))</formula>
    </cfRule>
  </conditionalFormatting>
  <conditionalFormatting sqref="A4">
    <cfRule type="expression" dxfId="23" priority="9">
      <formula>AND(CELL("защита", A4)=0, NOT(ISBLANK(A4)))</formula>
    </cfRule>
    <cfRule type="expression" dxfId="22" priority="10">
      <formula>AND(CELL("защита", A4)=0, ISBLANK(A4))</formula>
    </cfRule>
  </conditionalFormatting>
  <conditionalFormatting sqref="A5:A7">
    <cfRule type="expression" dxfId="21" priority="7">
      <formula>AND(CELL("защита", A5)=0, NOT(ISBLANK(A5)))</formula>
    </cfRule>
    <cfRule type="expression" dxfId="20" priority="8">
      <formula>AND(CELL("защита", A5)=0, ISBLANK(A5))</formula>
    </cfRule>
  </conditionalFormatting>
  <conditionalFormatting sqref="A11">
    <cfRule type="expression" dxfId="19" priority="5">
      <formula>AND(CELL("защита", A11)=0, NOT(ISBLANK(A11)))</formula>
    </cfRule>
    <cfRule type="expression" dxfId="18" priority="6">
      <formula>AND(CELL("защита", A11)=0, ISBLANK(A11))</formula>
    </cfRule>
  </conditionalFormatting>
  <conditionalFormatting sqref="C5:G7 F15:G45 F50:F57">
    <cfRule type="containsBlanks" dxfId="17" priority="13">
      <formula>LEN(TRIM(C5))=0</formula>
    </cfRule>
  </conditionalFormatting>
  <conditionalFormatting sqref="C9:G9">
    <cfRule type="containsBlanks" dxfId="16" priority="4">
      <formula>LEN(TRIM(C9))=0</formula>
    </cfRule>
  </conditionalFormatting>
  <conditionalFormatting sqref="H15:H45">
    <cfRule type="containsBlanks" dxfId="15" priority="3">
      <formula>LEN(TRIM(H15))=0</formula>
    </cfRule>
  </conditionalFormatting>
  <conditionalFormatting sqref="A8:A10">
    <cfRule type="expression" dxfId="14" priority="1">
      <formula>AND(CELL("защита", A8)=0, NOT(ISBLANK(A8)))</formula>
    </cfRule>
    <cfRule type="expression" dxfId="13" priority="2">
      <formula>AND(CELL("защита", A8)=0, ISBLANK(A8))</formula>
    </cfRule>
  </conditionalFormatting>
  <dataValidations count="1">
    <dataValidation type="list" allowBlank="1" showInputMessage="1" showErrorMessage="1" sqref="C9:G9">
      <formula1>$A$62:$O$62</formula1>
    </dataValidation>
  </dataValidations>
  <hyperlinks>
    <hyperlink ref="A69" r:id="rId1" tooltip="Боханский район" display="https://ru.wikipedia.org/wiki/%D0%97%D0%B0%D0%BB%D0%B0%D1%80%D0%B8%D0%BD%D1%81%D0%BA%D0%B8%D0%B9_%D1%80%D0%B0%D0%B9%D0%BE%D0%BD"/>
    <hyperlink ref="A70" r:id="rId2" display="https://ru.wikipedia.org/wiki/%D0%97%D0%B8%D0%BC%D0%B8%D0%BD%D1%81%D0%BA%D0%B8%D0%B9_%D1%80%D0%B0%D0%B9%D0%BE%D0%BD"/>
    <hyperlink ref="A71" r:id="rId3" tooltip="Качугский район" display="https://ru.wikipedia.org/wiki/%D0%9A%D0%B0%D1%87%D1%83%D0%B3%D1%81%D0%BA%D0%B8%D0%B9_%D1%80%D0%B0%D0%B9%D0%BE%D0%BD"/>
    <hyperlink ref="A72" r:id="rId4" tooltip="Шелеховский район" display="https://ru.wikipedia.org/wiki/%D0%A8%D0%B5%D0%BB%D0%B5%D1%85%D0%BE%D0%B2%D1%81%D0%BA%D0%B8%D0%B9_%D1%80%D0%B0%D0%B9%D0%BE%D0%BD"/>
    <hyperlink ref="A73" r:id="rId5" tooltip="Черемховский район" display="https://ru.wikipedia.org/wiki/%D0%A7%D0%B5%D1%80%D0%B5%D0%BC%D1%85%D0%BE%D0%B2%D1%81%D0%BA%D0%B8%D0%B9_%D1%80%D0%B0%D0%B9%D0%BE%D0%BD"/>
    <hyperlink ref="A74" r:id="rId6" display="https://ru.wikipedia.org/wiki/%D0%A2%D0%B0%D0%B9%D1%88%D0%B5%D1%82%D1%81%D0%BA%D0%B8%D0%B9_%D1%80%D0%B0%D0%B9%D0%BE%D0%BD"/>
    <hyperlink ref="A75" r:id="rId7" tooltip="Нижнеудинский район" display="https://ru.wikipedia.org/wiki/%D0%A2%D1%83%D0%BB%D1%83%D0%BD%D1%81%D0%BA%D0%B8%D0%B9_%D1%80%D0%B0%D0%B9%D0%BE%D0%BD"/>
    <hyperlink ref="I62" r:id="rId8" display="https://ru.wikipedia.org/wiki/%D0%97%D0%B8%D0%BC%D0%B8%D0%BD%D1%81%D0%BA%D0%B8%D0%B9_%D1%80%D0%B0%D0%B9%D0%BE%D0%BD"/>
    <hyperlink ref="J62" r:id="rId9" tooltip="Качугский район" display="https://ru.wikipedia.org/wiki/%D0%9A%D0%B0%D1%87%D1%83%D0%B3%D1%81%D0%BA%D0%B8%D0%B9_%D1%80%D0%B0%D0%B9%D0%BE%D0%BD"/>
    <hyperlink ref="K62" r:id="rId10" tooltip="Шелеховский район" display="https://ru.wikipedia.org/wiki/%D0%A8%D0%B5%D0%BB%D0%B5%D1%85%D0%BE%D0%B2%D1%81%D0%BA%D0%B8%D0%B9_%D1%80%D0%B0%D0%B9%D0%BE%D0%BD"/>
    <hyperlink ref="L62" r:id="rId11" tooltip="Черемховский район" display="https://ru.wikipedia.org/wiki/%D0%A7%D0%B5%D1%80%D0%B5%D0%BC%D1%85%D0%BE%D0%B2%D1%81%D0%BA%D0%B8%D0%B9_%D1%80%D0%B0%D0%B9%D0%BE%D0%BD"/>
    <hyperlink ref="M62" r:id="rId12" display="https://ru.wikipedia.org/wiki/%D0%A2%D0%B0%D0%B9%D1%88%D0%B5%D1%82%D1%81%D0%BA%D0%B8%D0%B9_%D1%80%D0%B0%D0%B9%D0%BE%D0%BD"/>
    <hyperlink ref="N62" r:id="rId13" tooltip="Нижнеудинский район" display="https://ru.wikipedia.org/wiki/%D0%A2%D1%83%D0%BB%D1%83%D0%BD%D1%81%D0%BA%D0%B8%D0%B9_%D1%80%D0%B0%D0%B9%D0%BE%D0%BD"/>
  </hyperlinks>
  <pageMargins left="0.7" right="0.7" top="0.75" bottom="0.75" header="0.3" footer="0.3"/>
  <pageSetup paperSize="9" scale="25" orientation="portrait" verticalDpi="0" r:id="rId14"/>
  <drawing r:id="rId1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76"/>
  <sheetViews>
    <sheetView view="pageBreakPreview" zoomScaleNormal="100" zoomScaleSheetLayoutView="100" workbookViewId="0">
      <selection activeCell="Q17" sqref="Q17"/>
    </sheetView>
  </sheetViews>
  <sheetFormatPr defaultRowHeight="15" x14ac:dyDescent="0.25"/>
  <cols>
    <col min="1" max="1" width="24.42578125" customWidth="1"/>
    <col min="2" max="2" width="32.140625" customWidth="1"/>
    <col min="3" max="3" width="8.7109375" bestFit="1" customWidth="1"/>
    <col min="4" max="4" width="6" bestFit="1" customWidth="1"/>
    <col min="5" max="5" width="20.85546875" bestFit="1" customWidth="1"/>
    <col min="6" max="6" width="12.140625" bestFit="1" customWidth="1"/>
    <col min="7" max="7" width="15.42578125" bestFit="1" customWidth="1"/>
    <col min="8" max="9" width="21.5703125" bestFit="1" customWidth="1"/>
    <col min="10" max="14" width="6.140625" customWidth="1"/>
  </cols>
  <sheetData>
    <row r="1" spans="1:19" ht="18.75" x14ac:dyDescent="0.25">
      <c r="A1" s="21" t="s">
        <v>84</v>
      </c>
      <c r="B1" s="22"/>
      <c r="C1" s="23"/>
      <c r="D1" s="23"/>
      <c r="E1" s="23"/>
      <c r="F1" s="23"/>
      <c r="G1" s="23"/>
      <c r="H1" s="23"/>
      <c r="I1" s="24"/>
    </row>
    <row r="2" spans="1:19" ht="20.25" x14ac:dyDescent="0.25">
      <c r="A2" s="25" t="s">
        <v>75</v>
      </c>
      <c r="B2" s="26"/>
      <c r="C2" s="27"/>
      <c r="D2" s="27"/>
      <c r="E2" s="27"/>
      <c r="F2" s="27"/>
      <c r="G2" s="27"/>
      <c r="H2" s="27"/>
      <c r="I2" s="24"/>
    </row>
    <row r="3" spans="1:19" ht="15.75" x14ac:dyDescent="0.25">
      <c r="A3" s="26"/>
      <c r="B3" s="26"/>
      <c r="C3" s="27"/>
      <c r="D3" s="27"/>
      <c r="E3" s="27"/>
      <c r="F3" s="27"/>
      <c r="G3" s="27"/>
      <c r="H3" s="27"/>
      <c r="I3" s="24"/>
    </row>
    <row r="4" spans="1:19" ht="15.75" customHeight="1" x14ac:dyDescent="0.25">
      <c r="A4" s="32" t="s">
        <v>76</v>
      </c>
      <c r="B4" s="32"/>
      <c r="C4" s="33" t="s">
        <v>85</v>
      </c>
      <c r="D4" s="33"/>
      <c r="E4" s="33"/>
      <c r="F4" s="33"/>
      <c r="G4" s="33"/>
      <c r="H4" s="24"/>
      <c r="I4" s="24"/>
    </row>
    <row r="5" spans="1:19" ht="15.75" x14ac:dyDescent="0.25">
      <c r="A5" s="32" t="s">
        <v>77</v>
      </c>
      <c r="B5" s="32"/>
      <c r="C5" s="34"/>
      <c r="D5" s="34"/>
      <c r="E5" s="34"/>
      <c r="F5" s="34"/>
      <c r="G5" s="34"/>
      <c r="H5" s="24"/>
      <c r="I5" s="24"/>
    </row>
    <row r="6" spans="1:19" ht="15.75" x14ac:dyDescent="0.25">
      <c r="A6" s="32" t="s">
        <v>78</v>
      </c>
      <c r="B6" s="32"/>
      <c r="C6" s="34"/>
      <c r="D6" s="34"/>
      <c r="E6" s="34"/>
      <c r="F6" s="34"/>
      <c r="G6" s="34"/>
      <c r="H6" s="24"/>
      <c r="I6" s="24"/>
    </row>
    <row r="7" spans="1:19" ht="15.75" x14ac:dyDescent="0.25">
      <c r="A7" s="32" t="s">
        <v>79</v>
      </c>
      <c r="B7" s="32"/>
      <c r="C7" s="34"/>
      <c r="D7" s="34"/>
      <c r="E7" s="34"/>
      <c r="F7" s="34"/>
      <c r="G7" s="34"/>
      <c r="H7" s="24"/>
      <c r="I7" s="24"/>
      <c r="Q7" s="69" t="s">
        <v>107</v>
      </c>
      <c r="R7" s="69"/>
      <c r="S7" s="69"/>
    </row>
    <row r="8" spans="1:19" ht="15.75" customHeight="1" x14ac:dyDescent="0.25">
      <c r="A8" s="32" t="s">
        <v>82</v>
      </c>
      <c r="B8" s="32"/>
      <c r="C8" s="35" t="s">
        <v>106</v>
      </c>
      <c r="D8" s="35"/>
      <c r="E8" s="35"/>
      <c r="F8" s="35"/>
      <c r="G8" s="35"/>
      <c r="H8" s="24"/>
      <c r="I8" s="24"/>
      <c r="Q8" s="69"/>
      <c r="R8" s="69"/>
      <c r="S8" s="69"/>
    </row>
    <row r="9" spans="1:19" ht="15.75" customHeight="1" x14ac:dyDescent="0.25">
      <c r="A9" s="32" t="s">
        <v>110</v>
      </c>
      <c r="B9" s="32"/>
      <c r="C9" s="36"/>
      <c r="D9" s="36"/>
      <c r="E9" s="36"/>
      <c r="F9" s="36"/>
      <c r="G9" s="36"/>
      <c r="H9" s="24"/>
      <c r="I9" s="24"/>
      <c r="Q9" s="69"/>
      <c r="R9" s="69"/>
      <c r="S9" s="69"/>
    </row>
    <row r="10" spans="1:19" ht="31.5" customHeight="1" x14ac:dyDescent="0.25">
      <c r="A10" s="32" t="s">
        <v>109</v>
      </c>
      <c r="B10" s="32"/>
      <c r="C10" s="37" t="str">
        <f>IFERROR(INDEX(G63:G76, MATCH(C9,A63:A76,0)), "")</f>
        <v/>
      </c>
      <c r="D10" s="37"/>
      <c r="E10" s="37"/>
      <c r="F10" s="37"/>
      <c r="G10" s="37"/>
      <c r="H10" s="24"/>
      <c r="I10" s="24"/>
      <c r="Q10" s="69"/>
      <c r="R10" s="69"/>
      <c r="S10" s="69"/>
    </row>
    <row r="11" spans="1:19" ht="21" x14ac:dyDescent="0.25">
      <c r="A11" s="32" t="s">
        <v>113</v>
      </c>
      <c r="B11" s="32"/>
      <c r="C11" s="38">
        <v>8</v>
      </c>
      <c r="D11" s="38"/>
      <c r="E11" s="38"/>
      <c r="F11" s="38"/>
      <c r="G11" s="38"/>
      <c r="H11" s="24"/>
      <c r="I11" s="24"/>
      <c r="Q11" s="69"/>
      <c r="R11" s="69"/>
      <c r="S11" s="69"/>
    </row>
    <row r="12" spans="1:19" x14ac:dyDescent="0.25">
      <c r="A12" s="24"/>
      <c r="B12" s="24"/>
      <c r="C12" s="24"/>
      <c r="D12" s="24"/>
      <c r="E12" s="24"/>
      <c r="F12" s="24"/>
      <c r="G12" s="24"/>
      <c r="H12" s="24"/>
      <c r="I12" s="24"/>
    </row>
    <row r="13" spans="1:19" ht="27" customHeight="1" x14ac:dyDescent="0.25">
      <c r="A13" s="39" t="s">
        <v>0</v>
      </c>
      <c r="B13" s="40"/>
      <c r="C13" s="43" t="s">
        <v>1</v>
      </c>
      <c r="D13" s="43"/>
      <c r="E13" s="43"/>
      <c r="F13" s="44" t="s">
        <v>112</v>
      </c>
      <c r="G13" s="44" t="s">
        <v>88</v>
      </c>
      <c r="H13" s="44" t="s">
        <v>87</v>
      </c>
      <c r="I13" s="24"/>
    </row>
    <row r="14" spans="1:19" ht="26.25" customHeight="1" x14ac:dyDescent="0.25">
      <c r="A14" s="41"/>
      <c r="B14" s="42"/>
      <c r="C14" s="12" t="s">
        <v>2</v>
      </c>
      <c r="D14" s="13"/>
      <c r="E14" s="14" t="s">
        <v>3</v>
      </c>
      <c r="F14" s="45"/>
      <c r="G14" s="45"/>
      <c r="H14" s="45"/>
      <c r="I14" s="24"/>
    </row>
    <row r="15" spans="1:19" x14ac:dyDescent="0.25">
      <c r="A15" s="46" t="s">
        <v>8</v>
      </c>
      <c r="B15" s="46" t="s">
        <v>9</v>
      </c>
      <c r="C15" s="47" t="s">
        <v>10</v>
      </c>
      <c r="D15" s="47"/>
      <c r="E15" s="20">
        <v>12</v>
      </c>
      <c r="F15" s="29"/>
      <c r="G15" s="29"/>
      <c r="H15" s="11" t="e">
        <f>(F15*$C$10)*2+($C$11*G15)</f>
        <v>#VALUE!</v>
      </c>
      <c r="I15" s="24"/>
    </row>
    <row r="16" spans="1:19" x14ac:dyDescent="0.25">
      <c r="A16" s="46"/>
      <c r="B16" s="46"/>
      <c r="C16" s="47" t="s">
        <v>10</v>
      </c>
      <c r="D16" s="47"/>
      <c r="E16" s="20">
        <v>15</v>
      </c>
      <c r="F16" s="29"/>
      <c r="G16" s="29"/>
      <c r="H16" s="11" t="e">
        <f t="shared" ref="H16:H45" si="0">(F16*$C$10)*2+($C$11*G16)</f>
        <v>#VALUE!</v>
      </c>
      <c r="I16" s="24"/>
    </row>
    <row r="17" spans="1:9" x14ac:dyDescent="0.25">
      <c r="A17" s="46" t="s">
        <v>11</v>
      </c>
      <c r="B17" s="19" t="s">
        <v>12</v>
      </c>
      <c r="C17" s="46" t="s">
        <v>13</v>
      </c>
      <c r="D17" s="46"/>
      <c r="E17" s="19" t="s">
        <v>14</v>
      </c>
      <c r="F17" s="29"/>
      <c r="G17" s="29"/>
      <c r="H17" s="11" t="e">
        <f t="shared" si="0"/>
        <v>#VALUE!</v>
      </c>
      <c r="I17" s="24"/>
    </row>
    <row r="18" spans="1:9" x14ac:dyDescent="0.25">
      <c r="A18" s="46"/>
      <c r="B18" s="19" t="s">
        <v>12</v>
      </c>
      <c r="C18" s="46" t="s">
        <v>15</v>
      </c>
      <c r="D18" s="46"/>
      <c r="E18" s="19" t="s">
        <v>16</v>
      </c>
      <c r="F18" s="29"/>
      <c r="G18" s="29"/>
      <c r="H18" s="11" t="e">
        <f t="shared" si="0"/>
        <v>#VALUE!</v>
      </c>
      <c r="I18" s="24"/>
    </row>
    <row r="19" spans="1:9" x14ac:dyDescent="0.25">
      <c r="A19" s="46"/>
      <c r="B19" s="19" t="s">
        <v>12</v>
      </c>
      <c r="C19" s="47">
        <v>40</v>
      </c>
      <c r="D19" s="47"/>
      <c r="E19" s="20" t="s">
        <v>17</v>
      </c>
      <c r="F19" s="29"/>
      <c r="G19" s="29"/>
      <c r="H19" s="11" t="e">
        <f t="shared" si="0"/>
        <v>#VALUE!</v>
      </c>
      <c r="I19" s="24"/>
    </row>
    <row r="20" spans="1:9" x14ac:dyDescent="0.25">
      <c r="A20" s="46"/>
      <c r="B20" s="19" t="s">
        <v>12</v>
      </c>
      <c r="C20" s="47">
        <v>50</v>
      </c>
      <c r="D20" s="47"/>
      <c r="E20" s="20" t="s">
        <v>17</v>
      </c>
      <c r="F20" s="29"/>
      <c r="G20" s="29"/>
      <c r="H20" s="11" t="e">
        <f t="shared" si="0"/>
        <v>#VALUE!</v>
      </c>
      <c r="I20" s="24"/>
    </row>
    <row r="21" spans="1:9" x14ac:dyDescent="0.25">
      <c r="A21" s="48" t="s">
        <v>73</v>
      </c>
      <c r="B21" s="46" t="s">
        <v>12</v>
      </c>
      <c r="C21" s="47">
        <v>0.3</v>
      </c>
      <c r="D21" s="47"/>
      <c r="E21" s="20" t="s">
        <v>18</v>
      </c>
      <c r="F21" s="29"/>
      <c r="G21" s="29"/>
      <c r="H21" s="11" t="e">
        <f t="shared" si="0"/>
        <v>#VALUE!</v>
      </c>
      <c r="I21" s="24"/>
    </row>
    <row r="22" spans="1:9" x14ac:dyDescent="0.25">
      <c r="A22" s="49"/>
      <c r="B22" s="46"/>
      <c r="C22" s="46" t="s">
        <v>19</v>
      </c>
      <c r="D22" s="46"/>
      <c r="E22" s="19" t="s">
        <v>20</v>
      </c>
      <c r="F22" s="29"/>
      <c r="G22" s="29"/>
      <c r="H22" s="11" t="e">
        <f t="shared" si="0"/>
        <v>#VALUE!</v>
      </c>
      <c r="I22" s="24"/>
    </row>
    <row r="23" spans="1:9" x14ac:dyDescent="0.25">
      <c r="A23" s="50"/>
      <c r="B23" s="46"/>
      <c r="C23" s="46">
        <v>0.3</v>
      </c>
      <c r="D23" s="46"/>
      <c r="E23" s="19" t="s">
        <v>21</v>
      </c>
      <c r="F23" s="29"/>
      <c r="G23" s="29"/>
      <c r="H23" s="11" t="e">
        <f t="shared" si="0"/>
        <v>#VALUE!</v>
      </c>
      <c r="I23" s="24"/>
    </row>
    <row r="24" spans="1:9" x14ac:dyDescent="0.25">
      <c r="A24" s="46" t="s">
        <v>22</v>
      </c>
      <c r="B24" s="46" t="s">
        <v>23</v>
      </c>
      <c r="C24" s="46" t="s">
        <v>24</v>
      </c>
      <c r="D24" s="46"/>
      <c r="E24" s="19" t="s">
        <v>25</v>
      </c>
      <c r="F24" s="29"/>
      <c r="G24" s="29"/>
      <c r="H24" s="11" t="e">
        <f t="shared" si="0"/>
        <v>#VALUE!</v>
      </c>
      <c r="I24" s="24"/>
    </row>
    <row r="25" spans="1:9" x14ac:dyDescent="0.25">
      <c r="A25" s="46"/>
      <c r="B25" s="46"/>
      <c r="C25" s="46" t="s">
        <v>26</v>
      </c>
      <c r="D25" s="46"/>
      <c r="E25" s="19" t="s">
        <v>27</v>
      </c>
      <c r="F25" s="29"/>
      <c r="G25" s="29"/>
      <c r="H25" s="11" t="e">
        <f t="shared" si="0"/>
        <v>#VALUE!</v>
      </c>
      <c r="I25" s="24"/>
    </row>
    <row r="26" spans="1:9" x14ac:dyDescent="0.25">
      <c r="A26" s="46"/>
      <c r="B26" s="46"/>
      <c r="C26" s="46" t="s">
        <v>28</v>
      </c>
      <c r="D26" s="46"/>
      <c r="E26" s="19" t="s">
        <v>29</v>
      </c>
      <c r="F26" s="29"/>
      <c r="G26" s="29"/>
      <c r="H26" s="11" t="e">
        <f t="shared" si="0"/>
        <v>#VALUE!</v>
      </c>
      <c r="I26" s="24"/>
    </row>
    <row r="27" spans="1:9" x14ac:dyDescent="0.25">
      <c r="A27" s="46" t="s">
        <v>30</v>
      </c>
      <c r="B27" s="46" t="s">
        <v>23</v>
      </c>
      <c r="C27" s="46" t="s">
        <v>31</v>
      </c>
      <c r="D27" s="46"/>
      <c r="E27" s="19" t="s">
        <v>32</v>
      </c>
      <c r="F27" s="29"/>
      <c r="G27" s="29"/>
      <c r="H27" s="11" t="e">
        <f t="shared" si="0"/>
        <v>#VALUE!</v>
      </c>
      <c r="I27" s="24"/>
    </row>
    <row r="28" spans="1:9" x14ac:dyDescent="0.25">
      <c r="A28" s="46"/>
      <c r="B28" s="46"/>
      <c r="C28" s="46" t="s">
        <v>33</v>
      </c>
      <c r="D28" s="46"/>
      <c r="E28" s="19" t="s">
        <v>34</v>
      </c>
      <c r="F28" s="29"/>
      <c r="G28" s="29"/>
      <c r="H28" s="11" t="e">
        <f t="shared" si="0"/>
        <v>#VALUE!</v>
      </c>
      <c r="I28" s="24"/>
    </row>
    <row r="29" spans="1:9" x14ac:dyDescent="0.25">
      <c r="A29" s="51" t="s">
        <v>35</v>
      </c>
      <c r="B29" s="52"/>
      <c r="C29" s="46" t="s">
        <v>38</v>
      </c>
      <c r="D29" s="46"/>
      <c r="E29" s="19"/>
      <c r="F29" s="29"/>
      <c r="G29" s="29"/>
      <c r="H29" s="11" t="e">
        <f t="shared" si="0"/>
        <v>#VALUE!</v>
      </c>
      <c r="I29" s="24"/>
    </row>
    <row r="30" spans="1:9" ht="29.25" customHeight="1" x14ac:dyDescent="0.25">
      <c r="A30" s="51" t="s">
        <v>36</v>
      </c>
      <c r="B30" s="52"/>
      <c r="C30" s="46"/>
      <c r="D30" s="46"/>
      <c r="E30" s="19"/>
      <c r="F30" s="29"/>
      <c r="G30" s="29"/>
      <c r="H30" s="11" t="e">
        <f t="shared" si="0"/>
        <v>#VALUE!</v>
      </c>
      <c r="I30" s="24"/>
    </row>
    <row r="31" spans="1:9" x14ac:dyDescent="0.25">
      <c r="A31" s="19" t="s">
        <v>37</v>
      </c>
      <c r="B31" s="20"/>
      <c r="C31" s="46" t="s">
        <v>38</v>
      </c>
      <c r="D31" s="46"/>
      <c r="E31" s="19"/>
      <c r="F31" s="29"/>
      <c r="G31" s="29"/>
      <c r="H31" s="11" t="e">
        <f t="shared" si="0"/>
        <v>#VALUE!</v>
      </c>
      <c r="I31" s="24"/>
    </row>
    <row r="32" spans="1:9" x14ac:dyDescent="0.25">
      <c r="A32" s="46" t="s">
        <v>39</v>
      </c>
      <c r="B32" s="47" t="s">
        <v>12</v>
      </c>
      <c r="C32" s="46" t="s">
        <v>91</v>
      </c>
      <c r="D32" s="46"/>
      <c r="E32" s="19" t="s">
        <v>40</v>
      </c>
      <c r="F32" s="29"/>
      <c r="G32" s="29"/>
      <c r="H32" s="11" t="e">
        <f t="shared" si="0"/>
        <v>#VALUE!</v>
      </c>
      <c r="I32" s="24"/>
    </row>
    <row r="33" spans="1:9" x14ac:dyDescent="0.25">
      <c r="A33" s="46"/>
      <c r="B33" s="47"/>
      <c r="C33" s="46" t="s">
        <v>92</v>
      </c>
      <c r="D33" s="46"/>
      <c r="E33" s="19" t="s">
        <v>41</v>
      </c>
      <c r="F33" s="29"/>
      <c r="G33" s="29"/>
      <c r="H33" s="11" t="e">
        <f t="shared" si="0"/>
        <v>#VALUE!</v>
      </c>
      <c r="I33" s="24"/>
    </row>
    <row r="34" spans="1:9" x14ac:dyDescent="0.25">
      <c r="A34" s="53" t="s">
        <v>45</v>
      </c>
      <c r="B34" s="54"/>
      <c r="C34" s="46" t="s">
        <v>48</v>
      </c>
      <c r="D34" s="46"/>
      <c r="E34" s="19" t="s">
        <v>49</v>
      </c>
      <c r="F34" s="29"/>
      <c r="G34" s="29"/>
      <c r="H34" s="11" t="e">
        <f t="shared" si="0"/>
        <v>#VALUE!</v>
      </c>
      <c r="I34" s="24"/>
    </row>
    <row r="35" spans="1:9" x14ac:dyDescent="0.25">
      <c r="A35" s="55"/>
      <c r="B35" s="56"/>
      <c r="C35" s="46" t="s">
        <v>50</v>
      </c>
      <c r="D35" s="46"/>
      <c r="E35" s="19" t="s">
        <v>51</v>
      </c>
      <c r="F35" s="29"/>
      <c r="G35" s="29"/>
      <c r="H35" s="11" t="e">
        <f t="shared" si="0"/>
        <v>#VALUE!</v>
      </c>
      <c r="I35" s="24"/>
    </row>
    <row r="36" spans="1:9" x14ac:dyDescent="0.25">
      <c r="A36" s="51" t="s">
        <v>55</v>
      </c>
      <c r="B36" s="52"/>
      <c r="C36" s="46"/>
      <c r="D36" s="46"/>
      <c r="E36" s="19" t="s">
        <v>56</v>
      </c>
      <c r="F36" s="29"/>
      <c r="G36" s="29"/>
      <c r="H36" s="11" t="e">
        <f t="shared" si="0"/>
        <v>#VALUE!</v>
      </c>
      <c r="I36" s="24"/>
    </row>
    <row r="37" spans="1:9" x14ac:dyDescent="0.25">
      <c r="A37" s="51" t="s">
        <v>74</v>
      </c>
      <c r="B37" s="52"/>
      <c r="C37" s="46"/>
      <c r="D37" s="46"/>
      <c r="E37" s="19"/>
      <c r="F37" s="29"/>
      <c r="G37" s="29"/>
      <c r="H37" s="11" t="e">
        <f t="shared" si="0"/>
        <v>#VALUE!</v>
      </c>
      <c r="I37" s="24"/>
    </row>
    <row r="38" spans="1:9" ht="23.25" customHeight="1" x14ac:dyDescent="0.25">
      <c r="A38" s="19" t="s">
        <v>58</v>
      </c>
      <c r="B38" s="19" t="s">
        <v>59</v>
      </c>
      <c r="C38" s="46" t="s">
        <v>60</v>
      </c>
      <c r="D38" s="46"/>
      <c r="E38" s="46"/>
      <c r="F38" s="29"/>
      <c r="G38" s="29"/>
      <c r="H38" s="11" t="e">
        <f t="shared" si="0"/>
        <v>#VALUE!</v>
      </c>
      <c r="I38" s="24"/>
    </row>
    <row r="39" spans="1:9" x14ac:dyDescent="0.25">
      <c r="A39" s="51" t="s">
        <v>61</v>
      </c>
      <c r="B39" s="52"/>
      <c r="C39" s="46" t="s">
        <v>62</v>
      </c>
      <c r="D39" s="46"/>
      <c r="E39" s="46"/>
      <c r="F39" s="29"/>
      <c r="G39" s="29"/>
      <c r="H39" s="11" t="e">
        <f t="shared" si="0"/>
        <v>#VALUE!</v>
      </c>
      <c r="I39" s="24"/>
    </row>
    <row r="40" spans="1:9" ht="15" customHeight="1" x14ac:dyDescent="0.25">
      <c r="A40" s="46" t="s">
        <v>68</v>
      </c>
      <c r="B40" s="53" t="s">
        <v>69</v>
      </c>
      <c r="C40" s="54"/>
      <c r="D40" s="46" t="s">
        <v>10</v>
      </c>
      <c r="E40" s="46"/>
      <c r="F40" s="29"/>
      <c r="G40" s="29"/>
      <c r="H40" s="11" t="e">
        <f t="shared" si="0"/>
        <v>#VALUE!</v>
      </c>
      <c r="I40" s="24"/>
    </row>
    <row r="41" spans="1:9" ht="15" customHeight="1" x14ac:dyDescent="0.25">
      <c r="A41" s="46"/>
      <c r="B41" s="57"/>
      <c r="C41" s="58"/>
      <c r="D41" s="46" t="s">
        <v>70</v>
      </c>
      <c r="E41" s="46"/>
      <c r="F41" s="29"/>
      <c r="G41" s="29"/>
      <c r="H41" s="11" t="e">
        <f t="shared" si="0"/>
        <v>#VALUE!</v>
      </c>
      <c r="I41" s="24"/>
    </row>
    <row r="42" spans="1:9" ht="15" customHeight="1" x14ac:dyDescent="0.25">
      <c r="A42" s="46"/>
      <c r="B42" s="55"/>
      <c r="C42" s="56"/>
      <c r="D42" s="46" t="s">
        <v>71</v>
      </c>
      <c r="E42" s="46"/>
      <c r="F42" s="29"/>
      <c r="G42" s="29"/>
      <c r="H42" s="11" t="e">
        <f t="shared" si="0"/>
        <v>#VALUE!</v>
      </c>
      <c r="I42" s="24"/>
    </row>
    <row r="43" spans="1:9" ht="15" customHeight="1" x14ac:dyDescent="0.25">
      <c r="A43" s="46"/>
      <c r="B43" s="53" t="s">
        <v>72</v>
      </c>
      <c r="C43" s="54"/>
      <c r="D43" s="46" t="s">
        <v>10</v>
      </c>
      <c r="E43" s="46"/>
      <c r="F43" s="29"/>
      <c r="G43" s="29"/>
      <c r="H43" s="11" t="e">
        <f t="shared" si="0"/>
        <v>#VALUE!</v>
      </c>
      <c r="I43" s="24"/>
    </row>
    <row r="44" spans="1:9" ht="15" customHeight="1" x14ac:dyDescent="0.25">
      <c r="A44" s="46"/>
      <c r="B44" s="57"/>
      <c r="C44" s="58"/>
      <c r="D44" s="46" t="s">
        <v>70</v>
      </c>
      <c r="E44" s="46"/>
      <c r="F44" s="29"/>
      <c r="G44" s="29"/>
      <c r="H44" s="11" t="e">
        <f t="shared" si="0"/>
        <v>#VALUE!</v>
      </c>
      <c r="I44" s="24"/>
    </row>
    <row r="45" spans="1:9" ht="15" customHeight="1" x14ac:dyDescent="0.25">
      <c r="A45" s="46"/>
      <c r="B45" s="55"/>
      <c r="C45" s="56"/>
      <c r="D45" s="46" t="s">
        <v>71</v>
      </c>
      <c r="E45" s="46"/>
      <c r="F45" s="29"/>
      <c r="G45" s="29"/>
      <c r="H45" s="11" t="e">
        <f t="shared" si="0"/>
        <v>#VALUE!</v>
      </c>
      <c r="I45" s="24"/>
    </row>
    <row r="46" spans="1:9" ht="4.5" customHeight="1" x14ac:dyDescent="0.25">
      <c r="A46" s="73" t="s">
        <v>90</v>
      </c>
      <c r="B46" s="73"/>
      <c r="C46" s="73"/>
      <c r="D46" s="73"/>
      <c r="E46" s="73"/>
      <c r="F46" s="73"/>
      <c r="G46" s="73"/>
      <c r="H46" s="70"/>
      <c r="I46" s="24"/>
    </row>
    <row r="47" spans="1:9" ht="12" customHeight="1" x14ac:dyDescent="0.25">
      <c r="A47" s="74"/>
      <c r="B47" s="74"/>
      <c r="C47" s="74"/>
      <c r="D47" s="74"/>
      <c r="E47" s="74"/>
      <c r="F47" s="74"/>
      <c r="G47" s="74"/>
      <c r="H47" s="71"/>
      <c r="I47" s="24"/>
    </row>
    <row r="48" spans="1:9" ht="34.5" customHeight="1" x14ac:dyDescent="0.25">
      <c r="A48" s="39" t="s">
        <v>0</v>
      </c>
      <c r="B48" s="40"/>
      <c r="C48" s="43" t="s">
        <v>1</v>
      </c>
      <c r="D48" s="43"/>
      <c r="E48" s="43"/>
      <c r="F48" s="44" t="s">
        <v>88</v>
      </c>
      <c r="G48" s="44" t="s">
        <v>87</v>
      </c>
      <c r="H48" s="72" t="s">
        <v>90</v>
      </c>
      <c r="I48" s="72"/>
    </row>
    <row r="49" spans="1:15" ht="19.5" customHeight="1" x14ac:dyDescent="0.25">
      <c r="A49" s="41"/>
      <c r="B49" s="42"/>
      <c r="C49" s="12" t="s">
        <v>2</v>
      </c>
      <c r="D49" s="13"/>
      <c r="E49" s="14" t="s">
        <v>3</v>
      </c>
      <c r="F49" s="45"/>
      <c r="G49" s="45"/>
      <c r="H49" s="28" t="s">
        <v>88</v>
      </c>
      <c r="I49" s="28" t="s">
        <v>101</v>
      </c>
    </row>
    <row r="50" spans="1:15" x14ac:dyDescent="0.25">
      <c r="A50" s="53" t="s">
        <v>42</v>
      </c>
      <c r="B50" s="54"/>
      <c r="C50" s="64" t="s">
        <v>43</v>
      </c>
      <c r="D50" s="65"/>
      <c r="E50" s="66"/>
      <c r="F50" s="29"/>
      <c r="G50" s="11" t="e">
        <f>(F50*$C$11)+($C$11*H50)+(I50*$C$10)*2</f>
        <v>#VALUE!</v>
      </c>
      <c r="H50" s="29"/>
      <c r="I50" s="29"/>
    </row>
    <row r="51" spans="1:15" x14ac:dyDescent="0.25">
      <c r="A51" s="55"/>
      <c r="B51" s="56"/>
      <c r="C51" s="64" t="s">
        <v>44</v>
      </c>
      <c r="D51" s="65"/>
      <c r="E51" s="66"/>
      <c r="F51" s="29"/>
      <c r="G51" s="11" t="e">
        <f>(F51*$C$11)+($C$11*H51)+(I51*$C$10)*2</f>
        <v>#VALUE!</v>
      </c>
      <c r="H51" s="29"/>
      <c r="I51" s="29"/>
    </row>
    <row r="52" spans="1:15" x14ac:dyDescent="0.25">
      <c r="A52" s="51" t="s">
        <v>45</v>
      </c>
      <c r="B52" s="52"/>
      <c r="C52" s="46" t="s">
        <v>46</v>
      </c>
      <c r="D52" s="46"/>
      <c r="E52" s="19" t="s">
        <v>47</v>
      </c>
      <c r="F52" s="29"/>
      <c r="G52" s="11" t="e">
        <f>(F52*$C$11)+($C$11*H52)+(I52*$C$10)*2</f>
        <v>#VALUE!</v>
      </c>
      <c r="H52" s="29"/>
      <c r="I52" s="29"/>
    </row>
    <row r="53" spans="1:15" ht="25.5" x14ac:dyDescent="0.25">
      <c r="A53" s="51" t="s">
        <v>52</v>
      </c>
      <c r="B53" s="52"/>
      <c r="C53" s="46" t="s">
        <v>53</v>
      </c>
      <c r="D53" s="46"/>
      <c r="E53" s="19" t="s">
        <v>54</v>
      </c>
      <c r="F53" s="29"/>
      <c r="G53" s="11" t="e">
        <f>(F53*$C$11)+($C$11*H53)+(I53*$C$10)*2</f>
        <v>#VALUE!</v>
      </c>
      <c r="H53" s="29"/>
      <c r="I53" s="29"/>
    </row>
    <row r="54" spans="1:15" x14ac:dyDescent="0.25">
      <c r="A54" s="51" t="s">
        <v>57</v>
      </c>
      <c r="B54" s="52"/>
      <c r="C54" s="51" t="s">
        <v>56</v>
      </c>
      <c r="D54" s="68"/>
      <c r="E54" s="52"/>
      <c r="F54" s="29"/>
      <c r="G54" s="11" t="e">
        <f t="shared" ref="G54:G57" si="1">(F54*$C$11)+($C$11*H54)+(I54*$C$10)*2</f>
        <v>#VALUE!</v>
      </c>
      <c r="H54" s="29"/>
      <c r="I54" s="29"/>
    </row>
    <row r="55" spans="1:15" x14ac:dyDescent="0.25">
      <c r="A55" s="53" t="s">
        <v>63</v>
      </c>
      <c r="B55" s="54"/>
      <c r="C55" s="46" t="s">
        <v>64</v>
      </c>
      <c r="D55" s="46"/>
      <c r="E55" s="46"/>
      <c r="F55" s="29"/>
      <c r="G55" s="11" t="e">
        <f t="shared" si="1"/>
        <v>#VALUE!</v>
      </c>
      <c r="H55" s="29"/>
      <c r="I55" s="29"/>
    </row>
    <row r="56" spans="1:15" x14ac:dyDescent="0.25">
      <c r="A56" s="55"/>
      <c r="B56" s="56"/>
      <c r="C56" s="46" t="s">
        <v>65</v>
      </c>
      <c r="D56" s="46"/>
      <c r="E56" s="46"/>
      <c r="F56" s="29"/>
      <c r="G56" s="11" t="e">
        <f t="shared" si="1"/>
        <v>#VALUE!</v>
      </c>
      <c r="H56" s="29"/>
      <c r="I56" s="29"/>
    </row>
    <row r="57" spans="1:15" ht="26.25" customHeight="1" x14ac:dyDescent="0.25">
      <c r="A57" s="51" t="s">
        <v>66</v>
      </c>
      <c r="B57" s="52"/>
      <c r="C57" s="46" t="s">
        <v>67</v>
      </c>
      <c r="D57" s="46"/>
      <c r="E57" s="46"/>
      <c r="F57" s="29"/>
      <c r="G57" s="11" t="e">
        <f t="shared" si="1"/>
        <v>#VALUE!</v>
      </c>
      <c r="H57" s="29"/>
      <c r="I57" s="29"/>
    </row>
    <row r="58" spans="1:15" ht="54.75" customHeight="1" x14ac:dyDescent="0.25">
      <c r="A58" s="75" t="s">
        <v>89</v>
      </c>
      <c r="B58" s="75"/>
      <c r="C58" s="75"/>
      <c r="D58" s="75"/>
      <c r="E58" s="75"/>
      <c r="F58" s="75"/>
      <c r="G58" s="75"/>
      <c r="H58" s="24"/>
      <c r="I58" s="24"/>
    </row>
    <row r="59" spans="1:15" x14ac:dyDescent="0.25">
      <c r="A59" s="24"/>
      <c r="B59" s="24"/>
      <c r="C59" s="24"/>
      <c r="D59" s="24"/>
      <c r="E59" s="24"/>
      <c r="F59" s="24"/>
      <c r="G59" s="24"/>
      <c r="H59" s="24"/>
      <c r="I59" s="24"/>
    </row>
    <row r="62" spans="1:15" ht="51" hidden="1" x14ac:dyDescent="0.25">
      <c r="A62" s="9"/>
      <c r="B62" s="10" t="s">
        <v>4</v>
      </c>
      <c r="C62" s="10" t="s">
        <v>80</v>
      </c>
      <c r="D62" s="10" t="s">
        <v>81</v>
      </c>
      <c r="E62" s="10" t="s">
        <v>5</v>
      </c>
      <c r="F62" s="10" t="s">
        <v>6</v>
      </c>
      <c r="G62" s="10" t="s">
        <v>7</v>
      </c>
      <c r="H62" s="10" t="s">
        <v>93</v>
      </c>
      <c r="I62" s="10" t="s">
        <v>94</v>
      </c>
      <c r="J62" s="10" t="s">
        <v>95</v>
      </c>
      <c r="K62" s="10" t="s">
        <v>96</v>
      </c>
      <c r="L62" s="10" t="s">
        <v>97</v>
      </c>
      <c r="M62" s="10" t="s">
        <v>98</v>
      </c>
      <c r="N62" s="10" t="s">
        <v>99</v>
      </c>
      <c r="O62" s="10" t="s">
        <v>100</v>
      </c>
    </row>
    <row r="63" spans="1:15" hidden="1" x14ac:dyDescent="0.25">
      <c r="A63" s="1" t="s">
        <v>4</v>
      </c>
      <c r="B63" s="8">
        <v>0</v>
      </c>
      <c r="C63" s="8">
        <v>77</v>
      </c>
      <c r="D63" s="8">
        <v>181</v>
      </c>
      <c r="E63" s="8">
        <v>23</v>
      </c>
      <c r="F63" s="8">
        <v>39</v>
      </c>
      <c r="G63" s="8">
        <v>614</v>
      </c>
      <c r="H63" s="8">
        <v>208</v>
      </c>
      <c r="I63" s="8">
        <v>261</v>
      </c>
      <c r="J63" s="8">
        <v>256</v>
      </c>
      <c r="K63" s="8">
        <v>19</v>
      </c>
      <c r="L63" s="8">
        <v>144</v>
      </c>
      <c r="M63" s="8">
        <v>661</v>
      </c>
      <c r="N63" s="8">
        <v>391</v>
      </c>
      <c r="O63" s="8">
        <v>47</v>
      </c>
    </row>
    <row r="64" spans="1:15" hidden="1" x14ac:dyDescent="0.25">
      <c r="A64" s="1" t="s">
        <v>80</v>
      </c>
      <c r="B64" s="8">
        <v>77</v>
      </c>
      <c r="C64" s="8">
        <v>0</v>
      </c>
      <c r="D64" s="8">
        <v>106</v>
      </c>
      <c r="E64" s="8">
        <v>93</v>
      </c>
      <c r="F64" s="8">
        <v>109</v>
      </c>
      <c r="G64" s="8">
        <v>539</v>
      </c>
      <c r="H64" s="8">
        <v>134</v>
      </c>
      <c r="I64" s="8">
        <v>188</v>
      </c>
      <c r="J64" s="8">
        <v>326</v>
      </c>
      <c r="K64" s="8">
        <v>87</v>
      </c>
      <c r="L64" s="8">
        <v>70</v>
      </c>
      <c r="M64" s="8">
        <v>588</v>
      </c>
      <c r="N64" s="8">
        <v>318</v>
      </c>
      <c r="O64" s="8">
        <v>31</v>
      </c>
    </row>
    <row r="65" spans="1:15" hidden="1" x14ac:dyDescent="0.25">
      <c r="A65" s="1" t="s">
        <v>81</v>
      </c>
      <c r="B65" s="8">
        <v>181</v>
      </c>
      <c r="C65" s="8">
        <v>106</v>
      </c>
      <c r="D65" s="8">
        <v>0</v>
      </c>
      <c r="E65" s="8">
        <v>197</v>
      </c>
      <c r="F65" s="8">
        <v>213</v>
      </c>
      <c r="G65" s="8">
        <v>489</v>
      </c>
      <c r="H65" s="8">
        <v>84</v>
      </c>
      <c r="I65" s="8">
        <v>138</v>
      </c>
      <c r="J65" s="8">
        <v>429</v>
      </c>
      <c r="K65" s="8">
        <v>191</v>
      </c>
      <c r="L65" s="8">
        <v>45</v>
      </c>
      <c r="M65" s="8">
        <v>537</v>
      </c>
      <c r="N65" s="8">
        <v>268</v>
      </c>
      <c r="O65" s="8">
        <v>135</v>
      </c>
    </row>
    <row r="66" spans="1:15" hidden="1" x14ac:dyDescent="0.25">
      <c r="A66" s="1" t="s">
        <v>5</v>
      </c>
      <c r="B66" s="8">
        <v>23</v>
      </c>
      <c r="C66" s="8">
        <v>93</v>
      </c>
      <c r="D66" s="8">
        <v>197</v>
      </c>
      <c r="E66" s="8">
        <v>0</v>
      </c>
      <c r="F66" s="8">
        <v>17</v>
      </c>
      <c r="G66" s="8">
        <v>629</v>
      </c>
      <c r="H66" s="8">
        <v>224</v>
      </c>
      <c r="I66" s="8">
        <v>278</v>
      </c>
      <c r="J66" s="8">
        <v>233</v>
      </c>
      <c r="K66" s="8">
        <v>42</v>
      </c>
      <c r="L66" s="8">
        <v>160</v>
      </c>
      <c r="M66" s="8">
        <v>677</v>
      </c>
      <c r="N66" s="8">
        <v>407</v>
      </c>
      <c r="O66" s="8">
        <v>63</v>
      </c>
    </row>
    <row r="67" spans="1:15" hidden="1" x14ac:dyDescent="0.25">
      <c r="A67" s="1" t="s">
        <v>6</v>
      </c>
      <c r="B67" s="8">
        <v>39</v>
      </c>
      <c r="C67" s="8">
        <v>109</v>
      </c>
      <c r="D67" s="8">
        <v>213</v>
      </c>
      <c r="E67" s="8">
        <v>17</v>
      </c>
      <c r="F67" s="8">
        <v>0</v>
      </c>
      <c r="G67" s="8">
        <v>645</v>
      </c>
      <c r="H67" s="8">
        <v>240</v>
      </c>
      <c r="I67" s="8">
        <v>294</v>
      </c>
      <c r="J67" s="8">
        <v>218</v>
      </c>
      <c r="K67" s="8">
        <v>58</v>
      </c>
      <c r="L67" s="8">
        <v>176</v>
      </c>
      <c r="M67" s="8">
        <v>693</v>
      </c>
      <c r="N67" s="8">
        <v>423</v>
      </c>
      <c r="O67" s="8">
        <v>79</v>
      </c>
    </row>
    <row r="68" spans="1:15" hidden="1" x14ac:dyDescent="0.25">
      <c r="A68" s="1" t="s">
        <v>7</v>
      </c>
      <c r="B68" s="8">
        <v>614</v>
      </c>
      <c r="C68" s="8">
        <v>539</v>
      </c>
      <c r="D68" s="8">
        <v>489</v>
      </c>
      <c r="E68" s="8">
        <v>629</v>
      </c>
      <c r="F68" s="8">
        <v>645</v>
      </c>
      <c r="G68" s="8">
        <v>0</v>
      </c>
      <c r="H68" s="8">
        <v>411</v>
      </c>
      <c r="I68" s="8">
        <v>358</v>
      </c>
      <c r="J68" s="8">
        <v>862</v>
      </c>
      <c r="K68" s="8">
        <v>624</v>
      </c>
      <c r="L68" s="8">
        <v>478</v>
      </c>
      <c r="M68" s="8">
        <v>491</v>
      </c>
      <c r="N68" s="8">
        <v>221</v>
      </c>
      <c r="O68" s="8">
        <v>568</v>
      </c>
    </row>
    <row r="69" spans="1:15" hidden="1" x14ac:dyDescent="0.25">
      <c r="A69" s="1" t="s">
        <v>93</v>
      </c>
      <c r="B69" s="8">
        <v>208</v>
      </c>
      <c r="C69" s="8">
        <v>134</v>
      </c>
      <c r="D69" s="8">
        <v>84</v>
      </c>
      <c r="E69" s="8">
        <v>224</v>
      </c>
      <c r="F69" s="8">
        <v>240</v>
      </c>
      <c r="G69" s="8">
        <v>411</v>
      </c>
      <c r="H69" s="8">
        <v>0</v>
      </c>
      <c r="I69" s="8">
        <v>61</v>
      </c>
      <c r="J69" s="8">
        <v>457</v>
      </c>
      <c r="K69" s="8">
        <v>219</v>
      </c>
      <c r="L69" s="8">
        <v>73</v>
      </c>
      <c r="M69" s="8">
        <v>461</v>
      </c>
      <c r="N69" s="8">
        <v>191</v>
      </c>
      <c r="O69" s="8">
        <v>163</v>
      </c>
    </row>
    <row r="70" spans="1:15" hidden="1" x14ac:dyDescent="0.25">
      <c r="A70" s="1" t="s">
        <v>94</v>
      </c>
      <c r="B70" s="8">
        <v>261</v>
      </c>
      <c r="C70" s="8">
        <v>188</v>
      </c>
      <c r="D70" s="8">
        <v>138</v>
      </c>
      <c r="E70" s="8">
        <v>278</v>
      </c>
      <c r="F70" s="8">
        <v>294</v>
      </c>
      <c r="G70" s="8">
        <v>358</v>
      </c>
      <c r="H70" s="8">
        <v>61</v>
      </c>
      <c r="I70" s="8">
        <v>0</v>
      </c>
      <c r="J70" s="8">
        <v>512</v>
      </c>
      <c r="K70" s="8">
        <v>273</v>
      </c>
      <c r="L70" s="8">
        <v>127</v>
      </c>
      <c r="M70" s="8">
        <v>406</v>
      </c>
      <c r="N70" s="8">
        <v>137</v>
      </c>
      <c r="O70" s="8">
        <v>217</v>
      </c>
    </row>
    <row r="71" spans="1:15" hidden="1" x14ac:dyDescent="0.25">
      <c r="A71" s="1" t="s">
        <v>95</v>
      </c>
      <c r="B71" s="8">
        <v>256</v>
      </c>
      <c r="C71" s="8">
        <v>326</v>
      </c>
      <c r="D71" s="8">
        <v>429</v>
      </c>
      <c r="E71" s="8">
        <v>233</v>
      </c>
      <c r="F71" s="8">
        <v>218</v>
      </c>
      <c r="G71" s="8">
        <v>862</v>
      </c>
      <c r="H71" s="8">
        <v>457</v>
      </c>
      <c r="I71" s="8">
        <v>512</v>
      </c>
      <c r="J71" s="8">
        <v>0</v>
      </c>
      <c r="K71" s="8">
        <v>274</v>
      </c>
      <c r="L71" s="8">
        <v>392</v>
      </c>
      <c r="M71" s="8">
        <v>909</v>
      </c>
      <c r="N71" s="8">
        <v>640</v>
      </c>
      <c r="O71" s="8">
        <v>295</v>
      </c>
    </row>
    <row r="72" spans="1:15" hidden="1" x14ac:dyDescent="0.25">
      <c r="A72" s="1" t="s">
        <v>96</v>
      </c>
      <c r="B72" s="8">
        <v>19</v>
      </c>
      <c r="C72" s="8">
        <v>87</v>
      </c>
      <c r="D72" s="8">
        <v>191</v>
      </c>
      <c r="E72" s="8">
        <v>42</v>
      </c>
      <c r="F72" s="8">
        <v>58</v>
      </c>
      <c r="G72" s="8">
        <v>624</v>
      </c>
      <c r="H72" s="8">
        <v>219</v>
      </c>
      <c r="I72" s="8">
        <v>273</v>
      </c>
      <c r="J72" s="8">
        <v>274</v>
      </c>
      <c r="K72" s="8">
        <v>0</v>
      </c>
      <c r="L72" s="8">
        <v>156</v>
      </c>
      <c r="M72" s="8">
        <v>673</v>
      </c>
      <c r="N72" s="8">
        <v>404</v>
      </c>
      <c r="O72" s="8">
        <v>57</v>
      </c>
    </row>
    <row r="73" spans="1:15" hidden="1" x14ac:dyDescent="0.25">
      <c r="A73" s="1" t="s">
        <v>97</v>
      </c>
      <c r="B73" s="8">
        <v>144</v>
      </c>
      <c r="C73" s="8">
        <v>70</v>
      </c>
      <c r="D73" s="8">
        <v>45</v>
      </c>
      <c r="E73" s="8">
        <v>160</v>
      </c>
      <c r="F73" s="8">
        <v>176</v>
      </c>
      <c r="G73" s="8">
        <v>478</v>
      </c>
      <c r="H73" s="8">
        <v>73</v>
      </c>
      <c r="I73" s="8">
        <v>127</v>
      </c>
      <c r="J73" s="8">
        <v>392</v>
      </c>
      <c r="K73" s="8">
        <v>156</v>
      </c>
      <c r="L73" s="8">
        <v>0</v>
      </c>
      <c r="M73" s="8">
        <v>526</v>
      </c>
      <c r="N73" s="8">
        <v>257</v>
      </c>
      <c r="O73" s="8">
        <v>99</v>
      </c>
    </row>
    <row r="74" spans="1:15" hidden="1" x14ac:dyDescent="0.25">
      <c r="A74" s="1" t="s">
        <v>98</v>
      </c>
      <c r="B74" s="8">
        <v>661</v>
      </c>
      <c r="C74" s="8">
        <v>588</v>
      </c>
      <c r="D74" s="8">
        <v>537</v>
      </c>
      <c r="E74" s="8">
        <v>677</v>
      </c>
      <c r="F74" s="8">
        <v>693</v>
      </c>
      <c r="G74" s="8">
        <v>491</v>
      </c>
      <c r="H74" s="8">
        <v>461</v>
      </c>
      <c r="I74" s="8">
        <v>406</v>
      </c>
      <c r="J74" s="8">
        <v>909</v>
      </c>
      <c r="K74" s="8">
        <v>673</v>
      </c>
      <c r="L74" s="8">
        <v>526</v>
      </c>
      <c r="M74" s="8">
        <v>0</v>
      </c>
      <c r="N74" s="8">
        <v>270</v>
      </c>
      <c r="O74" s="8">
        <v>616</v>
      </c>
    </row>
    <row r="75" spans="1:15" hidden="1" x14ac:dyDescent="0.25">
      <c r="A75" s="1" t="s">
        <v>99</v>
      </c>
      <c r="B75" s="8">
        <v>391</v>
      </c>
      <c r="C75" s="8">
        <v>318</v>
      </c>
      <c r="D75" s="8">
        <v>268</v>
      </c>
      <c r="E75" s="8">
        <v>407</v>
      </c>
      <c r="F75" s="8">
        <v>423</v>
      </c>
      <c r="G75" s="8">
        <v>221</v>
      </c>
      <c r="H75" s="8">
        <v>191</v>
      </c>
      <c r="I75" s="8">
        <v>137</v>
      </c>
      <c r="J75" s="8">
        <v>640</v>
      </c>
      <c r="K75" s="8">
        <v>404</v>
      </c>
      <c r="L75" s="8">
        <v>257</v>
      </c>
      <c r="M75" s="8">
        <v>270</v>
      </c>
      <c r="N75" s="8">
        <v>0</v>
      </c>
      <c r="O75" s="8">
        <v>347</v>
      </c>
    </row>
    <row r="76" spans="1:15" hidden="1" x14ac:dyDescent="0.25">
      <c r="A76" s="1" t="s">
        <v>100</v>
      </c>
      <c r="B76" s="8">
        <v>47</v>
      </c>
      <c r="C76" s="8">
        <v>31</v>
      </c>
      <c r="D76" s="8">
        <v>135</v>
      </c>
      <c r="E76" s="8">
        <v>63</v>
      </c>
      <c r="F76" s="8">
        <v>79</v>
      </c>
      <c r="G76" s="8">
        <v>568</v>
      </c>
      <c r="H76" s="8">
        <v>163</v>
      </c>
      <c r="I76" s="8">
        <v>217</v>
      </c>
      <c r="J76" s="8">
        <v>295</v>
      </c>
      <c r="K76" s="8">
        <v>57</v>
      </c>
      <c r="L76" s="8">
        <v>99</v>
      </c>
      <c r="M76" s="8">
        <v>616</v>
      </c>
      <c r="N76" s="8">
        <v>347</v>
      </c>
      <c r="O76" s="8">
        <v>0</v>
      </c>
    </row>
  </sheetData>
  <sheetProtection algorithmName="SHA-512" hashValue="xQXcvxWrMFcXgZ9h9R4J9dXhaoYSCjiGSva6goW18BaMepUM0qU7W6KGPd2UdlOLoARg1JY/mW2hK0/LPjPhuA==" saltValue="FVzDEbKAk6MPfqyLen9rSg==" spinCount="100000" sheet="1" objects="1" scenarios="1" formatCells="0"/>
  <mergeCells count="96">
    <mergeCell ref="A58:G58"/>
    <mergeCell ref="A54:B54"/>
    <mergeCell ref="C54:E54"/>
    <mergeCell ref="A55:B56"/>
    <mergeCell ref="C55:E55"/>
    <mergeCell ref="C56:E56"/>
    <mergeCell ref="A57:B57"/>
    <mergeCell ref="C57:E57"/>
    <mergeCell ref="A53:B53"/>
    <mergeCell ref="C53:D53"/>
    <mergeCell ref="D44:E44"/>
    <mergeCell ref="D45:E45"/>
    <mergeCell ref="A46:G47"/>
    <mergeCell ref="A50:B51"/>
    <mergeCell ref="C50:E50"/>
    <mergeCell ref="C51:E51"/>
    <mergeCell ref="A52:B52"/>
    <mergeCell ref="C52:D52"/>
    <mergeCell ref="H46:H47"/>
    <mergeCell ref="A48:B49"/>
    <mergeCell ref="C48:E48"/>
    <mergeCell ref="F48:F49"/>
    <mergeCell ref="G48:G49"/>
    <mergeCell ref="H48:I48"/>
    <mergeCell ref="C38:E38"/>
    <mergeCell ref="A39:B39"/>
    <mergeCell ref="C39:E39"/>
    <mergeCell ref="A40:A45"/>
    <mergeCell ref="B40:C42"/>
    <mergeCell ref="D40:E40"/>
    <mergeCell ref="D41:E41"/>
    <mergeCell ref="D42:E42"/>
    <mergeCell ref="B43:C45"/>
    <mergeCell ref="D43:E43"/>
    <mergeCell ref="A37:B37"/>
    <mergeCell ref="C37:D37"/>
    <mergeCell ref="A30:B30"/>
    <mergeCell ref="C30:D30"/>
    <mergeCell ref="C31:D31"/>
    <mergeCell ref="A32:A33"/>
    <mergeCell ref="B32:B33"/>
    <mergeCell ref="C32:D32"/>
    <mergeCell ref="C33:D33"/>
    <mergeCell ref="A34:B35"/>
    <mergeCell ref="C34:D34"/>
    <mergeCell ref="C35:D35"/>
    <mergeCell ref="A36:B36"/>
    <mergeCell ref="C36:D36"/>
    <mergeCell ref="A27:A28"/>
    <mergeCell ref="B27:B28"/>
    <mergeCell ref="C27:D27"/>
    <mergeCell ref="C28:D28"/>
    <mergeCell ref="A29:B29"/>
    <mergeCell ref="C29:D29"/>
    <mergeCell ref="A21:A23"/>
    <mergeCell ref="B21:B23"/>
    <mergeCell ref="C21:D21"/>
    <mergeCell ref="C22:D22"/>
    <mergeCell ref="C23:D23"/>
    <mergeCell ref="A24:A26"/>
    <mergeCell ref="B24:B26"/>
    <mergeCell ref="C24:D24"/>
    <mergeCell ref="C25:D25"/>
    <mergeCell ref="C26:D26"/>
    <mergeCell ref="H13:H14"/>
    <mergeCell ref="A15:A16"/>
    <mergeCell ref="B15:B16"/>
    <mergeCell ref="C15:D15"/>
    <mergeCell ref="C16:D16"/>
    <mergeCell ref="A17:A20"/>
    <mergeCell ref="C17:D17"/>
    <mergeCell ref="C18:D18"/>
    <mergeCell ref="C19:D19"/>
    <mergeCell ref="C20:D20"/>
    <mergeCell ref="A11:B11"/>
    <mergeCell ref="C11:G11"/>
    <mergeCell ref="A13:B14"/>
    <mergeCell ref="C13:E13"/>
    <mergeCell ref="F13:F14"/>
    <mergeCell ref="G13:G14"/>
    <mergeCell ref="Q7:S10"/>
    <mergeCell ref="Q11:S11"/>
    <mergeCell ref="A4:B4"/>
    <mergeCell ref="C4:G4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</mergeCells>
  <conditionalFormatting sqref="A1:H3">
    <cfRule type="expression" dxfId="12" priority="11">
      <formula>AND(CELL("защита", A1)=0, NOT(ISBLANK(A1)))</formula>
    </cfRule>
    <cfRule type="expression" dxfId="11" priority="12">
      <formula>AND(CELL("защита", A1)=0, ISBLANK(A1))</formula>
    </cfRule>
  </conditionalFormatting>
  <conditionalFormatting sqref="A4">
    <cfRule type="expression" dxfId="10" priority="9">
      <formula>AND(CELL("защита", A4)=0, NOT(ISBLANK(A4)))</formula>
    </cfRule>
    <cfRule type="expression" dxfId="9" priority="10">
      <formula>AND(CELL("защита", A4)=0, ISBLANK(A4))</formula>
    </cfRule>
  </conditionalFormatting>
  <conditionalFormatting sqref="A5:A7">
    <cfRule type="expression" dxfId="8" priority="7">
      <formula>AND(CELL("защита", A5)=0, NOT(ISBLANK(A5)))</formula>
    </cfRule>
    <cfRule type="expression" dxfId="7" priority="8">
      <formula>AND(CELL("защита", A5)=0, ISBLANK(A5))</formula>
    </cfRule>
  </conditionalFormatting>
  <conditionalFormatting sqref="A11">
    <cfRule type="expression" dxfId="6" priority="5">
      <formula>AND(CELL("защита", A11)=0, NOT(ISBLANK(A11)))</formula>
    </cfRule>
    <cfRule type="expression" dxfId="5" priority="6">
      <formula>AND(CELL("защита", A11)=0, ISBLANK(A11))</formula>
    </cfRule>
  </conditionalFormatting>
  <conditionalFormatting sqref="C5:G7 F15:G45 F50:F57">
    <cfRule type="containsBlanks" dxfId="4" priority="13">
      <formula>LEN(TRIM(C5))=0</formula>
    </cfRule>
  </conditionalFormatting>
  <conditionalFormatting sqref="C9:G9">
    <cfRule type="containsBlanks" dxfId="3" priority="4">
      <formula>LEN(TRIM(C9))=0</formula>
    </cfRule>
  </conditionalFormatting>
  <conditionalFormatting sqref="H15:H45">
    <cfRule type="containsBlanks" dxfId="2" priority="3">
      <formula>LEN(TRIM(H15))=0</formula>
    </cfRule>
  </conditionalFormatting>
  <conditionalFormatting sqref="A8:A10">
    <cfRule type="expression" dxfId="1" priority="1">
      <formula>AND(CELL("защита", A8)=0, NOT(ISBLANK(A8)))</formula>
    </cfRule>
    <cfRule type="expression" dxfId="0" priority="2">
      <formula>AND(CELL("защита", A8)=0, ISBLANK(A8))</formula>
    </cfRule>
  </conditionalFormatting>
  <dataValidations count="1">
    <dataValidation type="list" allowBlank="1" showInputMessage="1" showErrorMessage="1" sqref="C9:G9">
      <formula1>$A$62:$O$62</formula1>
    </dataValidation>
  </dataValidations>
  <hyperlinks>
    <hyperlink ref="A69" r:id="rId1" tooltip="Боханский район" display="https://ru.wikipedia.org/wiki/%D0%97%D0%B0%D0%BB%D0%B0%D1%80%D0%B8%D0%BD%D1%81%D0%BA%D0%B8%D0%B9_%D1%80%D0%B0%D0%B9%D0%BE%D0%BD"/>
    <hyperlink ref="A70" r:id="rId2" display="https://ru.wikipedia.org/wiki/%D0%97%D0%B8%D0%BC%D0%B8%D0%BD%D1%81%D0%BA%D0%B8%D0%B9_%D1%80%D0%B0%D0%B9%D0%BE%D0%BD"/>
    <hyperlink ref="A71" r:id="rId3" tooltip="Качугский район" display="https://ru.wikipedia.org/wiki/%D0%9A%D0%B0%D1%87%D1%83%D0%B3%D1%81%D0%BA%D0%B8%D0%B9_%D1%80%D0%B0%D0%B9%D0%BE%D0%BD"/>
    <hyperlink ref="A72" r:id="rId4" tooltip="Шелеховский район" display="https://ru.wikipedia.org/wiki/%D0%A8%D0%B5%D0%BB%D0%B5%D1%85%D0%BE%D0%B2%D1%81%D0%BA%D0%B8%D0%B9_%D1%80%D0%B0%D0%B9%D0%BE%D0%BD"/>
    <hyperlink ref="A73" r:id="rId5" tooltip="Черемховский район" display="https://ru.wikipedia.org/wiki/%D0%A7%D0%B5%D1%80%D0%B5%D0%BC%D1%85%D0%BE%D0%B2%D1%81%D0%BA%D0%B8%D0%B9_%D1%80%D0%B0%D0%B9%D0%BE%D0%BD"/>
    <hyperlink ref="A74" r:id="rId6" display="https://ru.wikipedia.org/wiki/%D0%A2%D0%B0%D0%B9%D1%88%D0%B5%D1%82%D1%81%D0%BA%D0%B8%D0%B9_%D1%80%D0%B0%D0%B9%D0%BE%D0%BD"/>
    <hyperlink ref="A75" r:id="rId7" tooltip="Нижнеудинский район" display="https://ru.wikipedia.org/wiki/%D0%A2%D1%83%D0%BB%D1%83%D0%BD%D1%81%D0%BA%D0%B8%D0%B9_%D1%80%D0%B0%D0%B9%D0%BE%D0%BD"/>
    <hyperlink ref="I62" r:id="rId8" display="https://ru.wikipedia.org/wiki/%D0%97%D0%B8%D0%BC%D0%B8%D0%BD%D1%81%D0%BA%D0%B8%D0%B9_%D1%80%D0%B0%D0%B9%D0%BE%D0%BD"/>
    <hyperlink ref="J62" r:id="rId9" tooltip="Качугский район" display="https://ru.wikipedia.org/wiki/%D0%9A%D0%B0%D1%87%D1%83%D0%B3%D1%81%D0%BA%D0%B8%D0%B9_%D1%80%D0%B0%D0%B9%D0%BE%D0%BD"/>
    <hyperlink ref="K62" r:id="rId10" tooltip="Шелеховский район" display="https://ru.wikipedia.org/wiki/%D0%A8%D0%B5%D0%BB%D0%B5%D1%85%D0%BE%D0%B2%D1%81%D0%BA%D0%B8%D0%B9_%D1%80%D0%B0%D0%B9%D0%BE%D0%BD"/>
    <hyperlink ref="L62" r:id="rId11" tooltip="Черемховский район" display="https://ru.wikipedia.org/wiki/%D0%A7%D0%B5%D1%80%D0%B5%D0%BC%D1%85%D0%BE%D0%B2%D1%81%D0%BA%D0%B8%D0%B9_%D1%80%D0%B0%D0%B9%D0%BE%D0%BD"/>
    <hyperlink ref="M62" r:id="rId12" display="https://ru.wikipedia.org/wiki/%D0%A2%D0%B0%D0%B9%D1%88%D0%B5%D1%82%D1%81%D0%BA%D0%B8%D0%B9_%D1%80%D0%B0%D0%B9%D0%BE%D0%BD"/>
    <hyperlink ref="N62" r:id="rId13" tooltip="Нижнеудинский район" display="https://ru.wikipedia.org/wiki/%D0%A2%D1%83%D0%BB%D1%83%D0%BD%D1%81%D0%BA%D0%B8%D0%B9_%D1%80%D0%B0%D0%B9%D0%BE%D0%BD"/>
  </hyperlinks>
  <pageMargins left="0.7" right="0.7" top="0.75" bottom="0.75" header="0.3" footer="0.3"/>
  <pageSetup paperSize="9" scale="25" orientation="portrait" verticalDpi="0" r:id="rId14"/>
  <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г.Иркутск. Иркутская область</vt:lpstr>
      <vt:lpstr>г.Усолье Сибирское. </vt:lpstr>
      <vt:lpstr>Аларский район</vt:lpstr>
      <vt:lpstr>Хомутовское МО</vt:lpstr>
      <vt:lpstr>Оёкское МО</vt:lpstr>
      <vt:lpstr>г.Братск. Братский район</vt:lpstr>
      <vt:lpstr>'Аларский район'!Область_печати</vt:lpstr>
      <vt:lpstr>'г.Братск. Братский район'!Область_печати</vt:lpstr>
      <vt:lpstr>'г.Иркутск. Иркутская область'!Область_печати</vt:lpstr>
      <vt:lpstr>'г.Усолье Сибирское. '!Область_печати</vt:lpstr>
      <vt:lpstr>'Оёкское МО'!Область_печати</vt:lpstr>
      <vt:lpstr>'Хомутовское МО'!Область_печати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2021-06-02T03:17:28Z</dcterms:modified>
</cp:coreProperties>
</file>