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yusar_ln\Documents\29.03.2021\Строительные работы\автовесы\"/>
    </mc:Choice>
  </mc:AlternateContent>
  <bookViews>
    <workbookView xWindow="-120" yWindow="-120" windowWidth="25440" windowHeight="15990"/>
  </bookViews>
  <sheets>
    <sheet name="Ресурсная смета 14 граф" sheetId="1" r:id="rId1"/>
  </sheets>
  <definedNames>
    <definedName name="Constr" localSheetId="0">'Ресурсная смета 14 граф'!$A$7</definedName>
    <definedName name="FOT" localSheetId="0">'Ресурсная смета 14 граф'!#REF!</definedName>
    <definedName name="Ind" localSheetId="0">'Ресурсная смета 14 граф'!$F$9</definedName>
    <definedName name="Obj" localSheetId="0">'Ресурсная смета 14 граф'!$B$12</definedName>
    <definedName name="Obosn" localSheetId="0">'Ресурсная смета 14 граф'!$C$15</definedName>
    <definedName name="Print_Titles" localSheetId="0">'Ресурсная смета 14 граф'!$26:$26</definedName>
    <definedName name="SmPr" localSheetId="0">'Ресурсная смета 14 граф'!$C$16</definedName>
    <definedName name="_xlnm.Print_Titles" localSheetId="0">'Ресурсная смета 14 граф'!$26:$26</definedName>
  </definedNames>
  <calcPr calcId="162913"/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<sst xmlns="http://schemas.openxmlformats.org/spreadsheetml/2006/main" count="720" uniqueCount="394">
  <si>
    <t>(наименование стройки)</t>
  </si>
  <si>
    <t>(локальная смета)</t>
  </si>
  <si>
    <t>(наименование работ и затрат, наименование объекта)</t>
  </si>
  <si>
    <t>№ пп</t>
  </si>
  <si>
    <t>Наименование</t>
  </si>
  <si>
    <t>Ед. изм.</t>
  </si>
  <si>
    <t>Кол.</t>
  </si>
  <si>
    <t>Осн.З/п</t>
  </si>
  <si>
    <t>В том числе</t>
  </si>
  <si>
    <t>Обоснование</t>
  </si>
  <si>
    <t>Эк.Маш.</t>
  </si>
  <si>
    <t>З/пМех</t>
  </si>
  <si>
    <t>на ед.</t>
  </si>
  <si>
    <t>всего</t>
  </si>
  <si>
    <t>общая</t>
  </si>
  <si>
    <t>Мат</t>
  </si>
  <si>
    <t xml:space="preserve">ЛОКАЛЬНЫЙ РЕСУРСНЫЙ СМЕТНЫЙ РАСЧЕТ  № </t>
  </si>
  <si>
    <t>Т/з осн. раб.</t>
  </si>
  <si>
    <t>Т/з мех.</t>
  </si>
  <si>
    <t>СОГЛАСОВАНО:</t>
  </si>
  <si>
    <t>УТВЕРЖДАЮ:</t>
  </si>
  <si>
    <t xml:space="preserve">Основание: </t>
  </si>
  <si>
    <t>______________</t>
  </si>
  <si>
    <t>_______________</t>
  </si>
  <si>
    <t>" _____ " ________________ 2019 г.</t>
  </si>
  <si>
    <t>"______ " _______________2019 г.</t>
  </si>
  <si>
    <t xml:space="preserve">на </t>
  </si>
  <si>
    <t>Сметная стоимость в текущих (прогнозных) ценах, руб.</t>
  </si>
  <si>
    <t>ЦРЗ автовесы Ф</t>
  </si>
  <si>
    <t>тыс. руб.</t>
  </si>
  <si>
    <t>Составлен(а) в текущих (прогнозных) ценах по состоянию на 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</si>
  <si>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</si>
  <si>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_______________________________________________________________________________________________301,8352</t>
  </si>
  <si>
    <t>чел.час</t>
  </si>
  <si>
    <t>Сметная стоимость _______________________________________________________________________________________________</t>
  </si>
  <si>
    <t xml:space="preserve">      монтажных работ _______________________________________________________________________________________________</t>
  </si>
  <si>
    <t>_______________________________________________________________________________________________46,748</t>
  </si>
  <si>
    <t xml:space="preserve">      строительных работ _______________________________________________________________________________________________</t>
  </si>
  <si>
    <t>_______________________________________________________________________________________________456,018</t>
  </si>
  <si>
    <t>Раздел 1. Устройство основания под автовесы</t>
  </si>
  <si>
    <t>1</t>
  </si>
  <si>
    <t>ГЭСН46-04-010-01</t>
  </si>
  <si>
    <t>Разборка покрытий полов: асфальтовых и асфальтобетонных</t>
  </si>
  <si>
    <t>100 м2</t>
  </si>
  <si>
    <r>
      <t>1,002</t>
    </r>
    <r>
      <rPr>
        <i/>
        <sz val="6"/>
        <rFont val="Arial"/>
        <family val="2"/>
        <charset val="204"/>
      </rPr>
      <t xml:space="preserve">
((24,05+1)*(3+1)) / 100</t>
    </r>
  </si>
  <si>
    <t>Затраты труда рабочих (ср 3)</t>
  </si>
  <si>
    <t>чел.-ч</t>
  </si>
  <si>
    <t>1. 91.18.01-508</t>
  </si>
  <si>
    <t>Компрессоры передвижные с электродвигателем, производительность до 5,0 м3/мин</t>
  </si>
  <si>
    <t>маш.час</t>
  </si>
  <si>
    <t>2. 91.21.10-003</t>
  </si>
  <si>
    <t>Молотки при работе от передвижных компрессорных станций отбойные пневматические</t>
  </si>
  <si>
    <t>2</t>
  </si>
  <si>
    <t>ГЭСН01-01-014-02</t>
  </si>
  <si>
    <t>Разработка грунта с погрузкой на автомобили-самосвалы экскаваторами с ковшом вместимостью: 0,4 (0,35-0,45) м3, группа грунтов 2</t>
  </si>
  <si>
    <t>1000 м3</t>
  </si>
  <si>
    <r>
      <t>0,0702</t>
    </r>
    <r>
      <rPr>
        <i/>
        <sz val="6"/>
        <rFont val="Arial"/>
        <family val="2"/>
        <charset val="204"/>
      </rPr>
      <t xml:space="preserve">
((24,05+1)*(3+1)*1-0,3*100) / 1000</t>
    </r>
  </si>
  <si>
    <t>Затраты труда рабочих (ср 2)</t>
  </si>
  <si>
    <t>Затраты труда машинистов</t>
  </si>
  <si>
    <t>1. 91.01.01-034</t>
  </si>
  <si>
    <t>Бульдозеры, мощность 59 кВт (80 л.с.)</t>
  </si>
  <si>
    <t>2. 91.01.05-084</t>
  </si>
  <si>
    <t>Экскаваторы одноковшовые дизельные на гусеничном ходу, емкость ковша 0,4 м3</t>
  </si>
  <si>
    <t>3. 02.2.05.04-1777</t>
  </si>
  <si>
    <t>Щебень М 800, фракция 20-40 мм, группа 2</t>
  </si>
  <si>
    <t>м3</t>
  </si>
  <si>
    <t>3</t>
  </si>
  <si>
    <t>ГЭСН01-02-057-02</t>
  </si>
  <si>
    <t>Разработка грунта вручную в траншеях глубиной до 2 м без креплений с откосами, группа грунтов: 2</t>
  </si>
  <si>
    <t>100 м3</t>
  </si>
  <si>
    <r>
      <t>0,3</t>
    </r>
    <r>
      <rPr>
        <i/>
        <sz val="6"/>
        <rFont val="Arial"/>
        <family val="2"/>
        <charset val="204"/>
      </rPr>
      <t xml:space="preserve">
30 / 100</t>
    </r>
  </si>
  <si>
    <t>4</t>
  </si>
  <si>
    <t>ФССЦпг-03-21-01-001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</si>
  <si>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</si>
  <si>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1 т груза</t>
  </si>
  <si>
    <r>
      <t>160,32</t>
    </r>
    <r>
      <rPr>
        <i/>
        <sz val="6"/>
        <rFont val="Arial"/>
        <family val="2"/>
        <charset val="204"/>
      </rPr>
      <t xml:space="preserve">
((0,0702*1000)+(0,3*100))*1,6</t>
    </r>
  </si>
  <si>
    <t>5</t>
  </si>
  <si>
    <t>ГЭСН27-04-001-01</t>
  </si>
  <si>
    <t>Устройство подстилающих и выравнивающих слоев оснований: из песка</t>
  </si>
  <si>
    <r>
      <t>0,401</t>
    </r>
    <r>
      <rPr>
        <i/>
        <sz val="6"/>
        <rFont val="Arial"/>
        <family val="2"/>
        <charset val="204"/>
      </rPr>
      <t xml:space="preserve">
(3,3*24,3*0,5) / 100</t>
    </r>
  </si>
  <si>
    <t>Затраты труда рабочих (ср 2,3)</t>
  </si>
  <si>
    <t>1. 91.01.02-004</t>
  </si>
  <si>
    <t>Автогрейдеры среднего типа, мощность 99 кВт (135 л.с.)</t>
  </si>
  <si>
    <t>2. 91.06.05-011</t>
  </si>
  <si>
    <t>Погрузчики, грузоподъемность 5 т</t>
  </si>
  <si>
    <t>3. 91.08.03-030</t>
  </si>
  <si>
    <t>Катки на пневмоколесном ходу, масса 30 т</t>
  </si>
  <si>
    <t>4. 91.13.01-038</t>
  </si>
  <si>
    <t>Машины поливомоечные 6000 л</t>
  </si>
  <si>
    <t>5. 01.7.03.01-0001</t>
  </si>
  <si>
    <t>Вода</t>
  </si>
  <si>
    <t>6</t>
  </si>
  <si>
    <t>ФССЦ-02.3.01.02-0041</t>
  </si>
  <si>
    <t>Смесь песчаная для строительных работ (песок природный-50%, песок обогащенный-50%)</t>
  </si>
  <si>
    <r>
      <t>48,12</t>
    </r>
    <r>
      <rPr>
        <i/>
        <sz val="6"/>
        <rFont val="Arial"/>
        <family val="2"/>
        <charset val="204"/>
      </rPr>
      <t xml:space="preserve">
0,401*100*1,2</t>
    </r>
  </si>
  <si>
    <t>7</t>
  </si>
  <si>
    <t>ФССЦпг-03-21-01-010</t>
  </si>
  <si>
    <t>Перевозка грузов автомобилями-самосвалами грузоподъемностью 10 т работающих вне карьера на расстояние: I класс груза до 10 км</t>
  </si>
  <si>
    <r>
      <t>38,5</t>
    </r>
    <r>
      <rPr>
        <i/>
        <sz val="6"/>
        <rFont val="Arial"/>
        <family val="2"/>
        <charset val="204"/>
      </rPr>
      <t xml:space="preserve">
48,12*0,8</t>
    </r>
  </si>
  <si>
    <t>8</t>
  </si>
  <si>
    <t>ГЭСН27-04-001-04</t>
  </si>
  <si>
    <t>Устройство подстилающих и выравнивающих слоев оснований: из щебня</t>
  </si>
  <si>
    <r>
      <t>0,18</t>
    </r>
    <r>
      <rPr>
        <i/>
        <sz val="6"/>
        <rFont val="Arial"/>
        <family val="2"/>
        <charset val="204"/>
      </rPr>
      <t xml:space="preserve">
(3*24,05*0,25) / 100</t>
    </r>
  </si>
  <si>
    <t>1. 91.01.01-035</t>
  </si>
  <si>
    <t>Бульдозеры, мощность 79 кВт (108 л.с.)</t>
  </si>
  <si>
    <t>2. 91.01.02-004</t>
  </si>
  <si>
    <t>3. 91.06.05-011</t>
  </si>
  <si>
    <t>4. 91.08.03-030</t>
  </si>
  <si>
    <t>5. 91.13.01-038</t>
  </si>
  <si>
    <t>6. 01.7.03.01-0001</t>
  </si>
  <si>
    <t>9</t>
  </si>
  <si>
    <t>ФССЦ-02.2.05.04-0094</t>
  </si>
  <si>
    <t>Щебень из природного камня для строительных работ марка: 800, фракция 20-80 (70) мм</t>
  </si>
  <si>
    <r>
      <t>23,4</t>
    </r>
    <r>
      <rPr>
        <i/>
        <sz val="6"/>
        <rFont val="Arial"/>
        <family val="2"/>
        <charset val="204"/>
      </rPr>
      <t xml:space="preserve">
0,18*1,3*100</t>
    </r>
  </si>
  <si>
    <t>10</t>
  </si>
  <si>
    <r>
      <t>37,44</t>
    </r>
    <r>
      <rPr>
        <i/>
        <sz val="6"/>
        <rFont val="Arial"/>
        <family val="2"/>
        <charset val="204"/>
      </rPr>
      <t xml:space="preserve">
23,4*1,6</t>
    </r>
  </si>
  <si>
    <t>11</t>
  </si>
  <si>
    <t>ГЭСНм38-01-006-08</t>
  </si>
  <si>
    <t>Изготовление  стальных конструкций, остающихся в теле бетона</t>
  </si>
  <si>
    <t>т</t>
  </si>
  <si>
    <r>
      <t>0,248</t>
    </r>
    <r>
      <rPr>
        <i/>
        <sz val="6"/>
        <rFont val="Arial"/>
        <family val="2"/>
        <charset val="204"/>
      </rPr>
      <t xml:space="preserve">
0,043+0,205</t>
    </r>
  </si>
  <si>
    <t>Затраты труда рабочих (ср 3,8)</t>
  </si>
  <si>
    <t>1. 91.05.05-015</t>
  </si>
  <si>
    <t>Краны на автомобильном ходу, грузоподъемность 16 т</t>
  </si>
  <si>
    <t>2. 91.06.03-062</t>
  </si>
  <si>
    <t>Лебедки электрические тяговым усилием до 31,39 кН (3,2 т)</t>
  </si>
  <si>
    <t>3. 91.14.02-002</t>
  </si>
  <si>
    <t>Автомобили бортовые, грузоподъемность до 8 т</t>
  </si>
  <si>
    <t>4. 91.17.04-011</t>
  </si>
  <si>
    <t>Автоматы сварочные номинальным сварочным током 450-1250 А</t>
  </si>
  <si>
    <t>5. 91.17.04-042</t>
  </si>
  <si>
    <t>Аппараты для газовой сварки и резки</t>
  </si>
  <si>
    <t>6. 91.21.16-001</t>
  </si>
  <si>
    <t>Пресс-ножницы комбинированные</t>
  </si>
  <si>
    <t>7. 91.21.19-031</t>
  </si>
  <si>
    <t>Станки сверлильные</t>
  </si>
  <si>
    <t>8. 01.3.02.08-0001</t>
  </si>
  <si>
    <t>Кислород газообразный технический</t>
  </si>
  <si>
    <t>9. 01.3.02.09-0022</t>
  </si>
  <si>
    <t>Пропан-бутан смесь техническая</t>
  </si>
  <si>
    <t>кг</t>
  </si>
  <si>
    <t>10. 01.7.11.07-0044</t>
  </si>
  <si>
    <t>Электроды сварочные Э42, диаметр 5 мм</t>
  </si>
  <si>
    <t>12</t>
  </si>
  <si>
    <t>ФССЦ-08.4.03.03-0035</t>
  </si>
  <si>
    <t>Горячекатаная арматурная сталь периодического профиля класса: А-III, диаметром 20-22 мм</t>
  </si>
  <si>
    <r>
      <t>0,043</t>
    </r>
    <r>
      <rPr>
        <i/>
        <sz val="6"/>
        <rFont val="Arial"/>
        <family val="2"/>
        <charset val="204"/>
      </rPr>
      <t xml:space="preserve">
0,3*4*12*0,00298</t>
    </r>
  </si>
  <si>
    <t>13</t>
  </si>
  <si>
    <t>ФССЦ-08.3.05.02-0092</t>
  </si>
  <si>
    <t>Сталь листовая горячекатаная углеродистая обыкновенного качества: Ст3кп толщиной 13-20 мм</t>
  </si>
  <si>
    <r>
      <t>0,205</t>
    </r>
    <r>
      <rPr>
        <i/>
        <sz val="6"/>
        <rFont val="Arial"/>
        <family val="2"/>
        <charset val="204"/>
      </rPr>
      <t xml:space="preserve">
0,34*0,4*0,1256*12</t>
    </r>
  </si>
  <si>
    <t>14</t>
  </si>
  <si>
    <t>ГЭСН06-01-015-09</t>
  </si>
  <si>
    <t>Установка закладных деталей весом: более 20 кг</t>
  </si>
  <si>
    <r>
      <t>0,248</t>
    </r>
    <r>
      <rPr>
        <i/>
        <sz val="6"/>
        <rFont val="Arial"/>
        <family val="2"/>
        <charset val="204"/>
      </rPr>
      <t xml:space="preserve">
</t>
    </r>
  </si>
  <si>
    <t>Затраты труда рабочих (ср 3,5)</t>
  </si>
  <si>
    <t>1. 91.05.05-014</t>
  </si>
  <si>
    <t>Краны на автомобильном ходу, грузоподъемность 10 т</t>
  </si>
  <si>
    <t>2. 91.14.02-001</t>
  </si>
  <si>
    <t>Автомобили бортовые, грузоподъемность: до 5 т</t>
  </si>
  <si>
    <t>15</t>
  </si>
  <si>
    <t>ГЭСНм08-02-471-03</t>
  </si>
  <si>
    <t>Заземлитель вертикальный из круглой стали диаметром: 12 мм</t>
  </si>
  <si>
    <t>10 шт</t>
  </si>
  <si>
    <r>
      <t>1,8</t>
    </r>
    <r>
      <rPr>
        <i/>
        <sz val="6"/>
        <rFont val="Arial"/>
        <family val="2"/>
        <charset val="204"/>
      </rPr>
      <t xml:space="preserve">
18 / 10</t>
    </r>
  </si>
  <si>
    <t>Автомобили бортовые, грузоподъемность до 5 т</t>
  </si>
  <si>
    <t>3. 91.17.04-233</t>
  </si>
  <si>
    <t>Установки для сварки ручной дуговой (постоянного тока)</t>
  </si>
  <si>
    <t>4. 01.7.11.07-0034</t>
  </si>
  <si>
    <t>Электроды сварочные Э42А, диаметр 4 мм</t>
  </si>
  <si>
    <t>5. 14.4.02.09-0301</t>
  </si>
  <si>
    <t>Композиция антикоррозионная цинкнаполненная</t>
  </si>
  <si>
    <t>16</t>
  </si>
  <si>
    <t>ФССЦ-08.4.03.04-0001</t>
  </si>
  <si>
    <t>Горячекатаная арматурная сталь класса: А-I, А-II, А-III</t>
  </si>
  <si>
    <r>
      <t>0,032</t>
    </r>
    <r>
      <rPr>
        <i/>
        <sz val="6"/>
        <rFont val="Arial"/>
        <family val="2"/>
        <charset val="204"/>
      </rPr>
      <t xml:space="preserve">
1,8*20*0,00089</t>
    </r>
  </si>
  <si>
    <t>17</t>
  </si>
  <si>
    <t>ГЭСН06-01-005-04</t>
  </si>
  <si>
    <t>Устройство железобетонных фундаментов общего назначения объемом: до 5 м3</t>
  </si>
  <si>
    <r>
      <t>0,23847</t>
    </r>
    <r>
      <rPr>
        <i/>
        <sz val="6"/>
        <rFont val="Arial"/>
        <family val="2"/>
        <charset val="204"/>
      </rPr>
      <t xml:space="preserve">
(24,107-0,26) / 100</t>
    </r>
  </si>
  <si>
    <t>Затраты труда рабочих (ср 2,9)</t>
  </si>
  <si>
    <t>2. 91.05.06-012</t>
  </si>
  <si>
    <t>Краны на гусеничном ходу, грузоподъемность до 16 т</t>
  </si>
  <si>
    <t>Погрузчик, грузоподъемность 5 т</t>
  </si>
  <si>
    <t>4. 91.07.04-001</t>
  </si>
  <si>
    <t>Вибратор глубинный</t>
  </si>
  <si>
    <t>5. 91.14.02-001</t>
  </si>
  <si>
    <t>6. 91.17.04-233</t>
  </si>
  <si>
    <t>Установки для сварки: ручной дуговой (постоянного тока)</t>
  </si>
  <si>
    <t>7. 01.7.03.01-0001</t>
  </si>
  <si>
    <t>8. 01.7.07.12-0024</t>
  </si>
  <si>
    <t>Пленка полиэтиленовая толщиной: 0,15 мм</t>
  </si>
  <si>
    <t>м2</t>
  </si>
  <si>
    <t>9. 01.7.11.07-0054</t>
  </si>
  <si>
    <t>Электроды диаметром: 6 мм Э42</t>
  </si>
  <si>
    <t>10. 01.7.15.06-0111</t>
  </si>
  <si>
    <t>Гвозди строительные</t>
  </si>
  <si>
    <t>11. 03.1.02.03-0011</t>
  </si>
  <si>
    <t>Известь строительная: негашеная комовая, сорт I</t>
  </si>
  <si>
    <t>12. 08.3.03.06-0002</t>
  </si>
  <si>
    <t>Проволока горячекатаная в мотках, диаметром 6,3-6,5 мм</t>
  </si>
  <si>
    <t>13. 11.1.02.04-0031</t>
  </si>
  <si>
    <t>Лесоматериалы круглые хвойных пород для строительства диаметром 14-24 см, длиной 3-6,5 м</t>
  </si>
  <si>
    <t>14. 11.1.03.01-0079</t>
  </si>
  <si>
    <t>Бруски обрезные хвойных пород длиной: 4-6,5 м, шириной 75-150 мм, толщиной 40-75 мм, III сорта</t>
  </si>
  <si>
    <t>15. 11.1.03.06-0087</t>
  </si>
  <si>
    <t>Доски обрезные хвойных пород длиной: 4-6,5 м, шириной 75-150 мм, толщиной 25 мм, III сорта</t>
  </si>
  <si>
    <t>16. 11.1.03.06-0095</t>
  </si>
  <si>
    <t>Доски обрезные хвойных пород длиной: 4-6,5 м, шириной 75-150 мм, толщиной 44 мм и более, III сорта</t>
  </si>
  <si>
    <t>17. 11.2.13.04-0011</t>
  </si>
  <si>
    <t>Щиты: из досок толщиной 25 мм</t>
  </si>
  <si>
    <t>18</t>
  </si>
  <si>
    <t>ФССЦ-08.4.03.03-0034</t>
  </si>
  <si>
    <t>Горячекатаная арматурная сталь периодического профиля класса: А-III, диаметром 16-18 мм</t>
  </si>
  <si>
    <r>
      <t>0,239</t>
    </r>
    <r>
      <rPr>
        <i/>
        <sz val="6"/>
        <rFont val="Arial"/>
        <family val="2"/>
        <charset val="204"/>
      </rPr>
      <t xml:space="preserve">
0,2385</t>
    </r>
  </si>
  <si>
    <t>19</t>
  </si>
  <si>
    <t>ФССЦ-04.1.02.01-0008</t>
  </si>
  <si>
    <t>Бетон мелкозернистый, класс: В22,5 (М300)</t>
  </si>
  <si>
    <r>
      <t>24,2</t>
    </r>
    <r>
      <rPr>
        <i/>
        <sz val="6"/>
        <rFont val="Arial"/>
        <family val="2"/>
        <charset val="204"/>
      </rPr>
      <t xml:space="preserve">
</t>
    </r>
  </si>
  <si>
    <t>20</t>
  </si>
  <si>
    <t>ГЭСН09-04-006-01</t>
  </si>
  <si>
    <t>Монтаж  обрамления  пандусов</t>
  </si>
  <si>
    <r>
      <t>0,281</t>
    </r>
    <r>
      <rPr>
        <i/>
        <sz val="6"/>
        <rFont val="Arial"/>
        <family val="2"/>
        <charset val="204"/>
      </rPr>
      <t xml:space="preserve">
24,2*2*0,0058</t>
    </r>
  </si>
  <si>
    <t>Затраты труда рабочих (ср 4,3)</t>
  </si>
  <si>
    <t>1. 91.05.02-005</t>
  </si>
  <si>
    <t>Краны козловые, грузоподъемность 32 т</t>
  </si>
  <si>
    <t>2. 91.05.05-015</t>
  </si>
  <si>
    <t>3. 91.05.06-007</t>
  </si>
  <si>
    <t>Краны на гусеничном ходу, грузоподъемность 25 т</t>
  </si>
  <si>
    <t>4. 91.06.01-003</t>
  </si>
  <si>
    <t>Домкраты гидравлические, грузоподъемность 63-100 т</t>
  </si>
  <si>
    <t>6. 91.17.04-042</t>
  </si>
  <si>
    <t>7. 91.17.04-171</t>
  </si>
  <si>
    <t>Преобразователи сварочные номинальным сварочным током 315-500 А</t>
  </si>
  <si>
    <t>10. 01.7.11.07-0036</t>
  </si>
  <si>
    <t>Электроды сварочные Э46, диаметр 4 мм</t>
  </si>
  <si>
    <t>11. 07.2.07.12-0020</t>
  </si>
  <si>
    <t>Элементы конструктивные зданий и сооружений с преобладанием горячекатаных профилей, средняя масса сборочной единицы от 0,1 до 0,5 т</t>
  </si>
  <si>
    <t>12. 08.2.02.11-0007</t>
  </si>
  <si>
    <t>Канат двойной свивки ТК, конструкции 6х19(1+6+12)+1 о.с., оцинкованный, из проволок марки В, маркировочная группа 1770 н/мм2, диаметр 5,5 мм</t>
  </si>
  <si>
    <t>10 м</t>
  </si>
  <si>
    <t>13. 08.3.11.01-0091</t>
  </si>
  <si>
    <t>Швеллеры № 40, марка стали Ст0</t>
  </si>
  <si>
    <t>14. 14.4.01.01-0003</t>
  </si>
  <si>
    <t>Грунтовка ГФ-021</t>
  </si>
  <si>
    <t>15. 14.5.09.07-0030</t>
  </si>
  <si>
    <t>Растворитель Р-4</t>
  </si>
  <si>
    <t>21</t>
  </si>
  <si>
    <t>ФССЦ-08.3.08.02-0025</t>
  </si>
  <si>
    <t>Сталь угловая: 75х75 мм</t>
  </si>
  <si>
    <r>
      <t>0,281</t>
    </r>
    <r>
      <rPr>
        <i/>
        <sz val="6"/>
        <rFont val="Arial"/>
        <family val="2"/>
        <charset val="204"/>
      </rPr>
      <t xml:space="preserve">
</t>
    </r>
  </si>
  <si>
    <t>22</t>
  </si>
  <si>
    <t>ГЭСН08-01-003-07</t>
  </si>
  <si>
    <t>Гидроизоляция боковая обмазочная битумная в 2 слоя по выровненной поверхности бутовой кладки, кирпичу, бетону</t>
  </si>
  <si>
    <r>
      <t>0,173</t>
    </r>
    <r>
      <rPr>
        <i/>
        <sz val="6"/>
        <rFont val="Arial"/>
        <family val="2"/>
        <charset val="204"/>
      </rPr>
      <t xml:space="preserve">
17,26 / 100</t>
    </r>
  </si>
  <si>
    <t>Затраты труда рабочих (ср 3,9)</t>
  </si>
  <si>
    <t>1. 91.08.04-021</t>
  </si>
  <si>
    <t>Котлы битумные передвижные 400 л</t>
  </si>
  <si>
    <t>3. 01.2.01.02-0054</t>
  </si>
  <si>
    <t>Битумы нефтяные строительные БН-90/10</t>
  </si>
  <si>
    <t>4. 01.3.01.03-0002</t>
  </si>
  <si>
    <t>Керосин для технических целей</t>
  </si>
  <si>
    <t>5. 01.7.20.08-0051</t>
  </si>
  <si>
    <t>Ветошь</t>
  </si>
  <si>
    <t>23</t>
  </si>
  <si>
    <t>ГЭСН01-02-061-01</t>
  </si>
  <si>
    <t>Засыпка вручную траншей, пазух котлованов и ям, группа грунтов: 1</t>
  </si>
  <si>
    <r>
      <t>0,135</t>
    </r>
    <r>
      <rPr>
        <i/>
        <sz val="6"/>
        <rFont val="Arial"/>
        <family val="2"/>
        <charset val="204"/>
      </rPr>
      <t xml:space="preserve">
13,5 / 100</t>
    </r>
  </si>
  <si>
    <t>Затраты труда рабочих (ср 1,5)</t>
  </si>
  <si>
    <t>Итого прямые затраты по разделу в текущих ценах</t>
  </si>
  <si>
    <t>Итого прямые затраты по разделу с учетом коэффициентов к итогам</t>
  </si>
  <si>
    <t>Накладные расходы</t>
  </si>
  <si>
    <t>Сметная прибыль</t>
  </si>
  <si>
    <t>Итого по разделу 1 Устройство основания под автовесы</t>
  </si>
  <si>
    <t>ИТОГИ ПО СМЕТЕ:</t>
  </si>
  <si>
    <t>Итого прямые затраты по смете в текущих ценах</t>
  </si>
  <si>
    <t>Итого прямые затраты по смете с учетом коэффициентов к итогам</t>
  </si>
  <si>
    <t xml:space="preserve">  В том числе, справочно:</t>
  </si>
  <si>
    <t xml:space="preserve">   Приказ от 04.09.2019 № 519/пр прил.2 табл.1 п.2 Производство работ осуществляется на территории действующего предприятия с наличием в зоне производства работ одного или нескольких из перечисленных ниже факторов: разветвленной сети транспортных и инженерных коммуникаций; стесненных условий для складирования материалов; действующего технологического оборудования; движения технологического транспорта ОЗП=1,15; ЭМ=1,15; ЗПМ=1,15; ТЗ=1,15; ТЗМ=1,15  (Поз. 1-3, 23, 4, 7, 10, 5-6, 8-9, 14, 17-22, 11-13, 15-16)</t>
  </si>
  <si>
    <t xml:space="preserve">   Дефлятор от 3/20года к3/21года ЭМ=1,94%; МАТ=1,94%  (Поз. 1-2, 4, 7, 10, 5-6, 8-9, 14, 17-22, 11-13, 15-16)</t>
  </si>
  <si>
    <t>Итоги по смете:</t>
  </si>
  <si>
    <t xml:space="preserve">  Итого Строительные работы</t>
  </si>
  <si>
    <t xml:space="preserve">  Итого Монтажные работы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</si>
  <si>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</si>
  <si>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</si>
  <si>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</si>
  <si>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</si>
  <si>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</si>
  <si>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</si>
  <si>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</si>
  <si>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ВСЕГО по смете</t>
  </si>
  <si>
    <t>ПОТРЕБНОЕ КОЛИЧЕСТВО РЕСУРСОВ:</t>
  </si>
  <si>
    <t>№ п.п</t>
  </si>
  <si>
    <t>Код ресурса</t>
  </si>
  <si>
    <t>Кол-во</t>
  </si>
  <si>
    <t>Ресурсы подрядчика</t>
  </si>
  <si>
    <t xml:space="preserve">          Трудозатраты</t>
  </si>
  <si>
    <t>1-1-5</t>
  </si>
  <si>
    <t>1-2-0</t>
  </si>
  <si>
    <t>1-2-3</t>
  </si>
  <si>
    <t>1-2-9</t>
  </si>
  <si>
    <t>1-3-0</t>
  </si>
  <si>
    <t>1-3-5</t>
  </si>
  <si>
    <t>1-3-8</t>
  </si>
  <si>
    <t>1-3-9</t>
  </si>
  <si>
    <t>1-4-3</t>
  </si>
  <si>
    <t xml:space="preserve">          Машины и механизмы</t>
  </si>
  <si>
    <t>91.01.01-034</t>
  </si>
  <si>
    <t>91.01.01-035</t>
  </si>
  <si>
    <t>91.01.02-004</t>
  </si>
  <si>
    <t>91.01.05-084</t>
  </si>
  <si>
    <t>91.05.02-005</t>
  </si>
  <si>
    <t>91.05.05-014</t>
  </si>
  <si>
    <t>91.05.05-015</t>
  </si>
  <si>
    <t>91.05.06-007</t>
  </si>
  <si>
    <t>91.05.06-012</t>
  </si>
  <si>
    <t>91.06.01-003</t>
  </si>
  <si>
    <t>91.06.03-062</t>
  </si>
  <si>
    <t>91.06.05-011</t>
  </si>
  <si>
    <t>Погрузчик...</t>
  </si>
  <si>
    <t xml:space="preserve">   - Погрузчик, грузоподъемность 5 т</t>
  </si>
  <si>
    <t xml:space="preserve">   - Погрузчики, грузоподъемность 5 т</t>
  </si>
  <si>
    <t>91.07.04-001</t>
  </si>
  <si>
    <t>91.08.03-030</t>
  </si>
  <si>
    <t>91.08.04-021</t>
  </si>
  <si>
    <t>91.13.01-038</t>
  </si>
  <si>
    <t>91.14.02-001</t>
  </si>
  <si>
    <t>Автомобили бортовые, грузоподъемность...</t>
  </si>
  <si>
    <t xml:space="preserve">   - Автомобили бортовые, грузоподъемность до 5 т</t>
  </si>
  <si>
    <t xml:space="preserve">   - Автомобили бортовые, грузоподъемность: до 5 т</t>
  </si>
  <si>
    <t>91.14.02-002</t>
  </si>
  <si>
    <t>91.17.04-011</t>
  </si>
  <si>
    <t>91.17.04-042</t>
  </si>
  <si>
    <t>91.17.04-171</t>
  </si>
  <si>
    <t>91.17.04-233</t>
  </si>
  <si>
    <t>Установки для сварки...</t>
  </si>
  <si>
    <t xml:space="preserve">   - Установки для сварки ручной дуговой (постоянного тока)</t>
  </si>
  <si>
    <t xml:space="preserve">   - Установки для сварки: ручной дуговой (постоянного тока)</t>
  </si>
  <si>
    <t>91.18.01-508</t>
  </si>
  <si>
    <t>91.21.10-003</t>
  </si>
  <si>
    <t>91.21.16-001</t>
  </si>
  <si>
    <t>91.21.19-031</t>
  </si>
  <si>
    <t xml:space="preserve">          Материалы</t>
  </si>
  <si>
    <t>01.2.01.02-0054</t>
  </si>
  <si>
    <t>01.3.01.03-0002</t>
  </si>
  <si>
    <t>01.3.02.08-0001</t>
  </si>
  <si>
    <t>01.3.02.09-0022</t>
  </si>
  <si>
    <t>01.7.03.01-0001</t>
  </si>
  <si>
    <t>01.7.07.12-0024</t>
  </si>
  <si>
    <t>01.7.11.07-0034</t>
  </si>
  <si>
    <t>01.7.11.07-0036</t>
  </si>
  <si>
    <t>01.7.11.07-0044</t>
  </si>
  <si>
    <t>01.7.11.07-0054</t>
  </si>
  <si>
    <t>01.7.15.03-0042</t>
  </si>
  <si>
    <t>Болты с гайками и шайбами строительные</t>
  </si>
  <si>
    <t>01.7.15.06-0111</t>
  </si>
  <si>
    <t>01.7.20.08-0051</t>
  </si>
  <si>
    <t>01.7.20.08-0071</t>
  </si>
  <si>
    <t>Канат пеньковый пропитанный</t>
  </si>
  <si>
    <t>02.2.05.04-1777</t>
  </si>
  <si>
    <t>03.1.02.03-0011</t>
  </si>
  <si>
    <t>07.2.07.12-0020</t>
  </si>
  <si>
    <t>08.2.02.11-0007</t>
  </si>
  <si>
    <t>08.3.03.06-0002</t>
  </si>
  <si>
    <t>Проволока горячекатаная в мотках, диаметр 6,3-6,5 мм</t>
  </si>
  <si>
    <t>08.3.11.01-0091</t>
  </si>
  <si>
    <t>11.1.02.04-0031</t>
  </si>
  <si>
    <t>11.1.03.01-0079</t>
  </si>
  <si>
    <t>11.1.03.06-0087</t>
  </si>
  <si>
    <t>11.1.03.06-0095</t>
  </si>
  <si>
    <t>11.2.13.04-0011</t>
  </si>
  <si>
    <t>14.4.01.01-0003</t>
  </si>
  <si>
    <t>14.4.02.09-0301</t>
  </si>
  <si>
    <t>14.5.09.07-0030</t>
  </si>
  <si>
    <t>999-9900</t>
  </si>
  <si>
    <t>Строительный мусор</t>
  </si>
  <si>
    <t xml:space="preserve">          Перевозка</t>
  </si>
  <si>
    <t>Неучтенные ресурсы</t>
  </si>
  <si>
    <t>01.2.03.03</t>
  </si>
  <si>
    <t>Мастика</t>
  </si>
  <si>
    <t>02.2.05.04</t>
  </si>
  <si>
    <t>Щебень из плотных горных пород</t>
  </si>
  <si>
    <t>02.3.01.02</t>
  </si>
  <si>
    <t>Песок для строительных работ природный</t>
  </si>
  <si>
    <t>04.1.02.06</t>
  </si>
  <si>
    <t>Бетон</t>
  </si>
  <si>
    <t>07.2.03.06</t>
  </si>
  <si>
    <t>Конструкции стальные</t>
  </si>
  <si>
    <t>08.4.01.02</t>
  </si>
  <si>
    <t>Детали закладные и накладные</t>
  </si>
  <si>
    <t>08.4.03.04</t>
  </si>
  <si>
    <t>Арматура</t>
  </si>
  <si>
    <t>руб без НДС</t>
  </si>
  <si>
    <t>3кв-л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</si>
</sst>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2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i/>
      <sz val="6"/>
      <name val="Arial"/>
      <family val="2"/>
      <charset val="204"/>
    </font>
    <font>
      <sz val="7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0" fontId="2" fillId="0" borderId="0" xfId="0" applyFont="1" applyAlignment="1">
      <alignment horizontal="left" vertical="top"/>
    </xf>
    <xf numFmtId="0" fontId="5" fillId="0" borderId="0" xfId="0" applyFont="1"/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4" fillId="0" borderId="0" xfId="0" applyFont="1"/>
    <xf numFmtId="0" fontId="6" fillId="0" borderId="0" xfId="0" applyFont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left" vertical="top"/>
    </xf>
    <xf numFmtId="0" fontId="10" fillId="0" borderId="1" xfId="0" applyFont="1" applyBorder="1" applyAlignment="1">
      <alignment horizontal="center" vertical="top"/>
    </xf>
    <xf numFmtId="49" fontId="11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indent="8"/>
    </xf>
    <xf numFmtId="0" fontId="6" fillId="0" borderId="0" xfId="0" applyFont="1" applyAlignment="1">
      <alignment horizontal="righ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/>
    <xf numFmtId="0" fontId="5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/>
    </xf>
    <xf numFmtId="0" fontId="11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49" fontId="3" fillId="0" borderId="1" xfId="0" applyNumberFormat="1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right" vertical="top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right" vertical="top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2" xfId="0" applyFont="1" applyBorder="1"/>
    <xf numFmtId="0" fontId="2" fillId="0" borderId="2" xfId="0" applyFont="1" applyBorder="1" applyAlignment="1">
      <alignment horizontal="left" vertical="top" wrapText="1"/>
    </xf>
    <xf numFmtId="0" fontId="0" fillId="0" borderId="2" xfId="0" applyBorder="1" applyAlignment="1">
      <alignment vertical="top" wrapText="1"/>
    </xf>
    <xf numFmtId="0" fontId="3" fillId="0" borderId="2" xfId="0" quotePrefix="1" applyFont="1" applyBorder="1" applyAlignment="1">
      <alignment horizontal="center" vertical="top"/>
    </xf>
    <xf numFmtId="49" fontId="12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quotePrefix="1" applyFont="1" applyBorder="1" applyAlignment="1">
      <alignment horizontal="right" vertical="top" wrapText="1"/>
    </xf>
    <xf numFmtId="0" fontId="4" fillId="0" borderId="2" xfId="0" applyFont="1" applyBorder="1" applyAlignment="1">
      <alignment horizontal="right" vertical="top"/>
    </xf>
    <xf numFmtId="0" fontId="3" fillId="0" borderId="2" xfId="0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left" vertical="top"/>
    </xf>
    <xf numFmtId="0" fontId="4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/>
    </xf>
    <xf numFmtId="0" fontId="14" fillId="0" borderId="2" xfId="0" applyFont="1" applyBorder="1" applyAlignment="1">
      <alignment horizontal="right" vertical="top"/>
    </xf>
    <xf numFmtId="49" fontId="4" fillId="0" borderId="2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right" vertical="top" wrapText="1"/>
    </xf>
    <xf numFmtId="0" fontId="12" fillId="0" borderId="2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right" vertical="top" wrapText="1"/>
    </xf>
    <xf numFmtId="0" fontId="12" fillId="0" borderId="0" xfId="0" applyFont="1" applyAlignment="1">
      <alignment horizontal="center" vertical="top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top"/>
    </xf>
    <xf numFmtId="0" fontId="5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 vertical="top"/>
    </xf>
    <xf numFmtId="0" fontId="0" fillId="0" borderId="2" xfId="0" applyBorder="1" applyAlignment="1">
      <alignment vertical="top"/>
    </xf>
    <xf numFmtId="0" fontId="0" fillId="0" borderId="0" xfId="0" applyAlignment="1">
      <alignment horizontal="center" vertical="top"/>
    </xf>
    <xf numFmtId="0" fontId="12" fillId="0" borderId="3" xfId="0" applyFont="1" applyBorder="1" applyAlignment="1">
      <alignment horizontal="center" vertical="center" wrapText="1"/>
    </xf>
    <xf numFmtId="49" fontId="12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center" vertical="top" wrapText="1"/>
    </xf>
    <xf numFmtId="49" fontId="11" fillId="0" borderId="2" xfId="0" applyNumberFormat="1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right" vertical="top" wrapText="1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N268"/>
  <sheetViews>
    <sheetView showGridLines="0" tabSelected="1" view="pageBreakPreview" topLeftCell="A4" zoomScale="75" zoomScaleNormal="100" zoomScaleSheetLayoutView="75" workbookViewId="0">
      <selection activeCell="L19" sqref="L19"/>
    </sheetView>
  </sheetViews>
  <sheetFormatPr defaultRowHeight="12.75" outlineLevelRow="2" x14ac:dyDescent="0.2"/>
  <cols>
    <col min="1" max="1" width="3.5703125" style="25" customWidth="1"/>
    <col min="2" max="2" width="12.7109375" style="1" customWidth="1"/>
    <col min="3" max="3" width="34.42578125" style="2" customWidth="1"/>
    <col min="4" max="4" width="9.85546875" style="3" customWidth="1"/>
    <col min="5" max="5" width="14.7109375" style="4" customWidth="1"/>
    <col min="6" max="6" width="14.7109375" style="5" customWidth="1"/>
    <col min="7" max="14" width="8.28515625" style="5" customWidth="1"/>
    <col min="15" max="16384" width="9.140625" style="7"/>
  </cols>
  <sheetData>
    <row r="1" spans="1:14" outlineLevel="2" x14ac:dyDescent="0.2">
      <c r="A1" s="6" t="s">
        <v>19</v>
      </c>
      <c r="K1" s="6" t="s">
        <v>20</v>
      </c>
    </row>
    <row r="2" spans="1:14" outlineLevel="1" x14ac:dyDescent="0.2">
      <c r="A2" s="8"/>
      <c r="K2" s="8"/>
    </row>
    <row r="3" spans="1:14" outlineLevel="1" x14ac:dyDescent="0.2">
      <c r="A3" s="8"/>
      <c r="K3" s="8"/>
    </row>
    <row r="4" spans="1:14" outlineLevel="1" x14ac:dyDescent="0.2">
      <c r="A4" s="8" t="s">
        <v>22</v>
      </c>
      <c r="K4" s="8" t="s">
        <v>23</v>
      </c>
    </row>
    <row r="5" spans="1:14" outlineLevel="1" x14ac:dyDescent="0.2">
      <c r="A5" s="9" t="s">
        <v>24</v>
      </c>
      <c r="K5" s="9" t="s">
        <v>25</v>
      </c>
    </row>
    <row r="6" spans="1:14" x14ac:dyDescent="0.2">
      <c r="A6" s="31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ht="14.25" x14ac:dyDescent="0.2">
      <c r="B7" s="33"/>
      <c r="C7" s="34"/>
      <c r="D7" s="12"/>
      <c r="E7" s="35"/>
      <c r="F7" s="13" t="s">
        <v>0</v>
      </c>
      <c r="G7" s="12"/>
      <c r="H7" s="12"/>
      <c r="I7" s="12"/>
      <c r="J7" s="12"/>
      <c r="K7" s="12"/>
      <c r="L7" s="12"/>
      <c r="M7" s="36"/>
    </row>
    <row r="8" spans="1:14" x14ac:dyDescent="0.2">
      <c r="D8" s="5"/>
    </row>
    <row r="9" spans="1:14" ht="15.75" x14ac:dyDescent="0.2">
      <c r="D9" s="5"/>
      <c r="F9" s="14" t="s">
        <v>16</v>
      </c>
      <c r="G9" s="15"/>
    </row>
    <row r="10" spans="1:14" ht="14.25" x14ac:dyDescent="0.2">
      <c r="D10" s="5"/>
      <c r="F10" s="11" t="s">
        <v>1</v>
      </c>
      <c r="G10" s="4"/>
    </row>
    <row r="11" spans="1:14" x14ac:dyDescent="0.2">
      <c r="C11" s="10"/>
      <c r="D11" s="5"/>
      <c r="E11" s="5"/>
    </row>
    <row r="12" spans="1:14" ht="14.25" x14ac:dyDescent="0.2">
      <c r="B12" s="16" t="s">
        <v>26</v>
      </c>
      <c r="C12" s="78" t="s">
        <v>28</v>
      </c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</row>
    <row r="13" spans="1:14" x14ac:dyDescent="0.2">
      <c r="C13" s="12"/>
      <c r="D13" s="12"/>
      <c r="E13" s="35"/>
      <c r="F13" s="18" t="s">
        <v>2</v>
      </c>
      <c r="G13" s="18"/>
      <c r="H13" s="12"/>
      <c r="I13" s="12"/>
      <c r="J13" s="12"/>
      <c r="K13" s="12"/>
      <c r="L13" s="12"/>
      <c r="M13" s="12"/>
      <c r="N13" s="12"/>
    </row>
    <row r="14" spans="1:14" x14ac:dyDescent="0.2">
      <c r="A14" s="26"/>
      <c r="B14" s="19"/>
      <c r="C14" s="10"/>
      <c r="D14" s="5"/>
      <c r="E14" s="5"/>
    </row>
    <row r="15" spans="1:14" x14ac:dyDescent="0.2">
      <c r="C15" s="37" t="s">
        <v>21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</row>
    <row r="16" spans="1:14" s="23" customFormat="1" ht="14.25" x14ac:dyDescent="0.2">
      <c r="A16" s="11"/>
      <c r="B16" s="22"/>
      <c r="C16" s="20" t="s">
        <v>34</v>
      </c>
      <c r="D16" s="16"/>
      <c r="E16" s="21"/>
      <c r="F16" s="38">
        <f>H165</f>
        <v>502766</v>
      </c>
      <c r="G16" s="30"/>
      <c r="H16" s="17" t="s">
        <v>392</v>
      </c>
      <c r="I16" s="21"/>
      <c r="J16" s="21"/>
      <c r="K16" s="21"/>
      <c r="L16" s="21"/>
      <c r="M16" s="21"/>
      <c r="N16" s="21"/>
    </row>
    <row r="17" spans="1:14" s="23" customFormat="1" ht="14.25" hidden="1" outlineLevel="1" x14ac:dyDescent="0.2">
      <c r="A17" s="11"/>
      <c r="B17" s="22"/>
      <c r="C17" s="20" t="s">
        <v>37</v>
      </c>
      <c r="D17" s="16"/>
      <c r="E17" s="21"/>
      <c r="F17" s="38" t="s">
        <v>38</v>
      </c>
      <c r="G17" s="30"/>
      <c r="H17" s="17" t="s">
        <v>29</v>
      </c>
      <c r="I17" s="21"/>
      <c r="J17" s="21"/>
      <c r="K17" s="21"/>
      <c r="L17" s="21"/>
      <c r="M17" s="21"/>
      <c r="N17" s="21"/>
    </row>
    <row r="18" spans="1:14" s="23" customFormat="1" ht="14.25" hidden="1" outlineLevel="1" x14ac:dyDescent="0.2">
      <c r="A18" s="11"/>
      <c r="B18" s="22"/>
      <c r="C18" s="20" t="s">
        <v>35</v>
      </c>
      <c r="D18" s="16"/>
      <c r="E18" s="21"/>
      <c r="F18" s="38" t="s">
        <v>36</v>
      </c>
      <c r="G18" s="30"/>
      <c r="H18" s="17" t="s">
        <v>29</v>
      </c>
      <c r="I18" s="21"/>
      <c r="J18" s="21"/>
      <c r="K18" s="21"/>
      <c r="L18" s="21"/>
      <c r="M18" s="21"/>
      <c r="N18" s="21"/>
    </row>
    <row r="19" spans="1:14" s="23" customFormat="1" ht="14.25" outlineLevel="1" x14ac:dyDescent="0.2">
      <c r="A19" s="11"/>
      <c r="B19" s="22"/>
      <c r="C19" s="20" t="s">
        <v>31</v>
      </c>
      <c r="D19" s="16"/>
      <c r="E19" s="21"/>
      <c r="F19" s="38" t="s">
        <v>32</v>
      </c>
      <c r="G19" s="30"/>
      <c r="H19" s="17" t="s">
        <v>33</v>
      </c>
      <c r="I19" s="21"/>
      <c r="J19" s="21"/>
      <c r="K19" s="21"/>
      <c r="L19" s="21"/>
      <c r="M19" s="21"/>
      <c r="N19" s="21"/>
    </row>
    <row r="20" spans="1:14" ht="14.25" x14ac:dyDescent="0.2">
      <c r="C20" s="20" t="s">
        <v>30</v>
      </c>
      <c r="D20" s="5"/>
      <c r="E20" s="5"/>
      <c r="G20" s="17" t="s">
        <v>393</v>
      </c>
    </row>
    <row r="23" spans="1:14" ht="24.95" customHeight="1" x14ac:dyDescent="0.2">
      <c r="A23" s="29" t="s">
        <v>3</v>
      </c>
      <c r="B23" s="39" t="s">
        <v>9</v>
      </c>
      <c r="C23" s="29" t="s">
        <v>4</v>
      </c>
      <c r="D23" s="29" t="s">
        <v>5</v>
      </c>
      <c r="E23" s="29" t="s">
        <v>6</v>
      </c>
      <c r="F23" s="29"/>
      <c r="G23" s="29" t="s">
        <v>27</v>
      </c>
      <c r="H23" s="29"/>
      <c r="I23" s="29"/>
      <c r="J23" s="29"/>
      <c r="K23" s="29"/>
      <c r="L23" s="29"/>
      <c r="M23" s="29" t="s">
        <v>17</v>
      </c>
      <c r="N23" s="29" t="s">
        <v>18</v>
      </c>
    </row>
    <row r="24" spans="1:14" ht="13.5" customHeight="1" x14ac:dyDescent="0.2">
      <c r="A24" s="29"/>
      <c r="B24" s="39"/>
      <c r="C24" s="29"/>
      <c r="D24" s="29"/>
      <c r="E24" s="29" t="s">
        <v>12</v>
      </c>
      <c r="F24" s="29" t="s">
        <v>13</v>
      </c>
      <c r="G24" s="29" t="s">
        <v>12</v>
      </c>
      <c r="H24" s="29" t="s">
        <v>14</v>
      </c>
      <c r="I24" s="29" t="s">
        <v>8</v>
      </c>
      <c r="J24" s="29"/>
      <c r="K24" s="29"/>
      <c r="L24" s="42"/>
      <c r="M24" s="29"/>
      <c r="N24" s="29"/>
    </row>
    <row r="25" spans="1:14" ht="12.75" customHeight="1" x14ac:dyDescent="0.2">
      <c r="A25" s="29"/>
      <c r="B25" s="40"/>
      <c r="C25" s="41"/>
      <c r="D25" s="29"/>
      <c r="E25" s="29"/>
      <c r="F25" s="29"/>
      <c r="G25" s="29"/>
      <c r="H25" s="29"/>
      <c r="I25" s="24" t="s">
        <v>7</v>
      </c>
      <c r="J25" s="24" t="s">
        <v>10</v>
      </c>
      <c r="K25" s="24" t="s">
        <v>11</v>
      </c>
      <c r="L25" s="24" t="s">
        <v>15</v>
      </c>
      <c r="M25" s="29"/>
      <c r="N25" s="29"/>
    </row>
    <row r="26" spans="1:14" x14ac:dyDescent="0.2">
      <c r="A26" s="64">
        <v>1</v>
      </c>
      <c r="B26" s="28">
        <v>2</v>
      </c>
      <c r="C26" s="64">
        <v>3</v>
      </c>
      <c r="D26" s="27">
        <v>4</v>
      </c>
      <c r="E26" s="65">
        <v>5</v>
      </c>
      <c r="F26" s="65">
        <v>6</v>
      </c>
      <c r="G26" s="27">
        <v>7</v>
      </c>
      <c r="H26" s="64">
        <v>8</v>
      </c>
      <c r="I26" s="66">
        <v>9</v>
      </c>
      <c r="J26" s="66">
        <v>10</v>
      </c>
      <c r="K26" s="66">
        <v>11</v>
      </c>
      <c r="L26" s="66">
        <v>12</v>
      </c>
      <c r="M26" s="66">
        <v>13</v>
      </c>
      <c r="N26" s="66">
        <v>14</v>
      </c>
    </row>
    <row r="27" spans="1:14" ht="19.149999999999999" customHeight="1" x14ac:dyDescent="0.2">
      <c r="A27" s="43" t="s">
        <v>39</v>
      </c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</row>
    <row r="28" spans="1:14" ht="24" x14ac:dyDescent="0.2">
      <c r="A28" s="45" t="s">
        <v>40</v>
      </c>
      <c r="B28" s="46" t="s">
        <v>41</v>
      </c>
      <c r="C28" s="47" t="s">
        <v>42</v>
      </c>
      <c r="D28" s="48" t="s">
        <v>43</v>
      </c>
      <c r="E28" s="49"/>
      <c r="F28" s="50" t="s">
        <v>44</v>
      </c>
      <c r="G28" s="51">
        <v>8095.93</v>
      </c>
      <c r="H28" s="51">
        <v>8112</v>
      </c>
      <c r="I28" s="51">
        <v>6397</v>
      </c>
      <c r="J28" s="51">
        <v>1715</v>
      </c>
      <c r="K28" s="51"/>
      <c r="L28" s="51"/>
      <c r="M28" s="51">
        <v>23.8276</v>
      </c>
      <c r="N28" s="51"/>
    </row>
    <row r="29" spans="1:14" hidden="1" outlineLevel="1" x14ac:dyDescent="0.2">
      <c r="A29" s="52"/>
      <c r="B29" s="53"/>
      <c r="C29" s="54" t="s">
        <v>45</v>
      </c>
      <c r="D29" s="55" t="s">
        <v>46</v>
      </c>
      <c r="E29" s="56">
        <v>23.78</v>
      </c>
      <c r="F29" s="57">
        <v>23.8276</v>
      </c>
      <c r="G29" s="57">
        <v>268.48</v>
      </c>
      <c r="H29" s="57">
        <v>6397.23</v>
      </c>
      <c r="I29" s="57">
        <v>6397.23</v>
      </c>
      <c r="J29" s="51"/>
      <c r="K29" s="51"/>
      <c r="L29" s="51"/>
      <c r="M29" s="51"/>
      <c r="N29" s="51"/>
    </row>
    <row r="30" spans="1:14" ht="33.75" hidden="1" outlineLevel="1" x14ac:dyDescent="0.2">
      <c r="A30" s="52"/>
      <c r="B30" s="58" t="s">
        <v>47</v>
      </c>
      <c r="C30" s="54" t="s">
        <v>48</v>
      </c>
      <c r="D30" s="55" t="s">
        <v>49</v>
      </c>
      <c r="E30" s="56">
        <v>3.85</v>
      </c>
      <c r="F30" s="57">
        <v>3.8576999999999999</v>
      </c>
      <c r="G30" s="57">
        <v>160.36000000000001</v>
      </c>
      <c r="H30" s="57">
        <v>618.62</v>
      </c>
      <c r="I30" s="51"/>
      <c r="J30" s="57">
        <v>618.62</v>
      </c>
      <c r="K30" s="51"/>
      <c r="L30" s="51"/>
      <c r="M30" s="51"/>
      <c r="N30" s="51"/>
    </row>
    <row r="31" spans="1:14" ht="33.75" hidden="1" outlineLevel="1" x14ac:dyDescent="0.2">
      <c r="A31" s="52"/>
      <c r="B31" s="58" t="s">
        <v>50</v>
      </c>
      <c r="C31" s="54" t="s">
        <v>51</v>
      </c>
      <c r="D31" s="55" t="s">
        <v>49</v>
      </c>
      <c r="E31" s="56">
        <v>7.7</v>
      </c>
      <c r="F31" s="57">
        <v>7.7153999999999998</v>
      </c>
      <c r="G31" s="57">
        <v>142.09</v>
      </c>
      <c r="H31" s="57">
        <v>1096.28</v>
      </c>
      <c r="I31" s="51"/>
      <c r="J31" s="57">
        <v>1096.28</v>
      </c>
      <c r="K31" s="51"/>
      <c r="L31" s="51"/>
      <c r="M31" s="51"/>
      <c r="N31" s="51"/>
    </row>
    <row r="32" spans="1:14" ht="48" collapsed="1" x14ac:dyDescent="0.2">
      <c r="A32" s="45" t="s">
        <v>52</v>
      </c>
      <c r="B32" s="46" t="s">
        <v>53</v>
      </c>
      <c r="C32" s="47" t="s">
        <v>54</v>
      </c>
      <c r="D32" s="48" t="s">
        <v>55</v>
      </c>
      <c r="E32" s="49"/>
      <c r="F32" s="50" t="s">
        <v>56</v>
      </c>
      <c r="G32" s="51">
        <v>50159.34</v>
      </c>
      <c r="H32" s="51">
        <v>3521</v>
      </c>
      <c r="I32" s="51">
        <v>308</v>
      </c>
      <c r="J32" s="51">
        <v>3211</v>
      </c>
      <c r="K32" s="51">
        <v>1319</v>
      </c>
      <c r="L32" s="51">
        <v>2</v>
      </c>
      <c r="M32" s="51">
        <v>1.2565999999999999</v>
      </c>
      <c r="N32" s="51">
        <v>3.6434000000000002</v>
      </c>
    </row>
    <row r="33" spans="1:14" hidden="1" outlineLevel="1" x14ac:dyDescent="0.2">
      <c r="A33" s="52"/>
      <c r="B33" s="53"/>
      <c r="C33" s="54" t="s">
        <v>57</v>
      </c>
      <c r="D33" s="55" t="s">
        <v>46</v>
      </c>
      <c r="E33" s="56">
        <v>17.899999999999999</v>
      </c>
      <c r="F33" s="57">
        <v>1.2565999999999999</v>
      </c>
      <c r="G33" s="57">
        <v>244.79</v>
      </c>
      <c r="H33" s="57">
        <v>307.60000000000002</v>
      </c>
      <c r="I33" s="57">
        <v>307.60000000000002</v>
      </c>
      <c r="J33" s="51"/>
      <c r="K33" s="51"/>
      <c r="L33" s="51"/>
      <c r="M33" s="51"/>
      <c r="N33" s="51"/>
    </row>
    <row r="34" spans="1:14" hidden="1" outlineLevel="1" x14ac:dyDescent="0.2">
      <c r="A34" s="52"/>
      <c r="B34" s="53"/>
      <c r="C34" s="54" t="s">
        <v>58</v>
      </c>
      <c r="D34" s="55" t="s">
        <v>46</v>
      </c>
      <c r="E34" s="56">
        <v>51.9</v>
      </c>
      <c r="F34" s="57">
        <v>3.6434000000000002</v>
      </c>
      <c r="G34" s="51"/>
      <c r="H34" s="51"/>
      <c r="I34" s="51"/>
      <c r="J34" s="51"/>
      <c r="K34" s="51"/>
      <c r="L34" s="51"/>
      <c r="M34" s="51"/>
      <c r="N34" s="51"/>
    </row>
    <row r="35" spans="1:14" hidden="1" outlineLevel="1" x14ac:dyDescent="0.2">
      <c r="A35" s="52"/>
      <c r="B35" s="58" t="s">
        <v>59</v>
      </c>
      <c r="C35" s="54" t="s">
        <v>60</v>
      </c>
      <c r="D35" s="55" t="s">
        <v>49</v>
      </c>
      <c r="E35" s="56">
        <v>13</v>
      </c>
      <c r="F35" s="57">
        <v>0.91259999999999997</v>
      </c>
      <c r="G35" s="57">
        <v>1070.3499999999999</v>
      </c>
      <c r="H35" s="57">
        <v>976.8</v>
      </c>
      <c r="I35" s="51"/>
      <c r="J35" s="57">
        <v>976.8</v>
      </c>
      <c r="K35" s="57">
        <v>370.61</v>
      </c>
      <c r="L35" s="51"/>
      <c r="M35" s="51"/>
      <c r="N35" s="51"/>
    </row>
    <row r="36" spans="1:14" ht="22.5" hidden="1" outlineLevel="1" x14ac:dyDescent="0.2">
      <c r="A36" s="52"/>
      <c r="B36" s="58" t="s">
        <v>61</v>
      </c>
      <c r="C36" s="54" t="s">
        <v>62</v>
      </c>
      <c r="D36" s="55" t="s">
        <v>49</v>
      </c>
      <c r="E36" s="56">
        <v>38.9</v>
      </c>
      <c r="F36" s="57">
        <v>2.7307999999999999</v>
      </c>
      <c r="G36" s="57">
        <v>818.13</v>
      </c>
      <c r="H36" s="57">
        <v>2234.15</v>
      </c>
      <c r="I36" s="51"/>
      <c r="J36" s="57">
        <v>2234.15</v>
      </c>
      <c r="K36" s="57">
        <v>948.79</v>
      </c>
      <c r="L36" s="51"/>
      <c r="M36" s="51"/>
      <c r="N36" s="51"/>
    </row>
    <row r="37" spans="1:14" ht="22.5" hidden="1" outlineLevel="1" x14ac:dyDescent="0.2">
      <c r="A37" s="52"/>
      <c r="B37" s="58" t="s">
        <v>63</v>
      </c>
      <c r="C37" s="54" t="s">
        <v>64</v>
      </c>
      <c r="D37" s="55" t="s">
        <v>65</v>
      </c>
      <c r="E37" s="56">
        <v>0.04</v>
      </c>
      <c r="F37" s="57">
        <v>2.8E-3</v>
      </c>
      <c r="G37" s="57">
        <v>944.75</v>
      </c>
      <c r="H37" s="57">
        <v>2.65</v>
      </c>
      <c r="I37" s="51"/>
      <c r="J37" s="51"/>
      <c r="K37" s="51"/>
      <c r="L37" s="57">
        <v>2.65</v>
      </c>
      <c r="M37" s="51"/>
      <c r="N37" s="51"/>
    </row>
    <row r="38" spans="1:14" ht="36" collapsed="1" x14ac:dyDescent="0.2">
      <c r="A38" s="45" t="s">
        <v>66</v>
      </c>
      <c r="B38" s="46" t="s">
        <v>67</v>
      </c>
      <c r="C38" s="47" t="s">
        <v>68</v>
      </c>
      <c r="D38" s="48" t="s">
        <v>69</v>
      </c>
      <c r="E38" s="49"/>
      <c r="F38" s="50" t="s">
        <v>70</v>
      </c>
      <c r="G38" s="51">
        <v>37697.660000000003</v>
      </c>
      <c r="H38" s="51">
        <v>11309</v>
      </c>
      <c r="I38" s="51">
        <v>11309</v>
      </c>
      <c r="J38" s="51"/>
      <c r="K38" s="51"/>
      <c r="L38" s="51"/>
      <c r="M38" s="51">
        <v>46.2</v>
      </c>
      <c r="N38" s="51"/>
    </row>
    <row r="39" spans="1:14" hidden="1" outlineLevel="1" x14ac:dyDescent="0.2">
      <c r="A39" s="52"/>
      <c r="B39" s="53"/>
      <c r="C39" s="54" t="s">
        <v>57</v>
      </c>
      <c r="D39" s="55" t="s">
        <v>46</v>
      </c>
      <c r="E39" s="56">
        <v>154</v>
      </c>
      <c r="F39" s="57">
        <v>46.2</v>
      </c>
      <c r="G39" s="57">
        <v>244.79</v>
      </c>
      <c r="H39" s="57">
        <v>11309.3</v>
      </c>
      <c r="I39" s="57">
        <v>11309.3</v>
      </c>
      <c r="J39" s="51"/>
      <c r="K39" s="51"/>
      <c r="L39" s="51"/>
      <c r="M39" s="51"/>
      <c r="N39" s="51"/>
    </row>
    <row r="40" spans="1:14" ht="48" collapsed="1" x14ac:dyDescent="0.2">
      <c r="A40" s="45" t="s">
        <v>71</v>
      </c>
      <c r="B40" s="46" t="s">
        <v>72</v>
      </c>
      <c r="C40" s="47" t="s">
        <v>73</v>
      </c>
      <c r="D40" s="48" t="s">
        <v>74</v>
      </c>
      <c r="E40" s="49"/>
      <c r="F40" s="50" t="s">
        <v>75</v>
      </c>
      <c r="G40" s="51">
        <v>33.17</v>
      </c>
      <c r="H40" s="51">
        <v>5318</v>
      </c>
      <c r="I40" s="51"/>
      <c r="J40" s="51">
        <v>5318</v>
      </c>
      <c r="K40" s="51"/>
      <c r="L40" s="51"/>
      <c r="M40" s="51"/>
      <c r="N40" s="51"/>
    </row>
    <row r="41" spans="1:14" ht="36" x14ac:dyDescent="0.2">
      <c r="A41" s="45" t="s">
        <v>76</v>
      </c>
      <c r="B41" s="46" t="s">
        <v>77</v>
      </c>
      <c r="C41" s="47" t="s">
        <v>78</v>
      </c>
      <c r="D41" s="48" t="s">
        <v>69</v>
      </c>
      <c r="E41" s="49"/>
      <c r="F41" s="50" t="s">
        <v>79</v>
      </c>
      <c r="G41" s="51">
        <v>28631.86</v>
      </c>
      <c r="H41" s="51">
        <v>11481</v>
      </c>
      <c r="I41" s="51">
        <v>1453</v>
      </c>
      <c r="J41" s="51">
        <v>10006</v>
      </c>
      <c r="K41" s="51">
        <v>2159</v>
      </c>
      <c r="L41" s="51">
        <v>22</v>
      </c>
      <c r="M41" s="51">
        <v>5.7744</v>
      </c>
      <c r="N41" s="51">
        <v>5.5659000000000001</v>
      </c>
    </row>
    <row r="42" spans="1:14" hidden="1" outlineLevel="1" x14ac:dyDescent="0.2">
      <c r="A42" s="52"/>
      <c r="B42" s="53"/>
      <c r="C42" s="54" t="s">
        <v>80</v>
      </c>
      <c r="D42" s="55" t="s">
        <v>46</v>
      </c>
      <c r="E42" s="56">
        <v>14.4</v>
      </c>
      <c r="F42" s="57">
        <v>5.7744</v>
      </c>
      <c r="G42" s="57">
        <v>251.56</v>
      </c>
      <c r="H42" s="57">
        <v>1452.61</v>
      </c>
      <c r="I42" s="57">
        <v>1452.61</v>
      </c>
      <c r="J42" s="51"/>
      <c r="K42" s="51"/>
      <c r="L42" s="51"/>
      <c r="M42" s="51"/>
      <c r="N42" s="51"/>
    </row>
    <row r="43" spans="1:14" hidden="1" outlineLevel="1" x14ac:dyDescent="0.2">
      <c r="A43" s="52"/>
      <c r="B43" s="53"/>
      <c r="C43" s="54" t="s">
        <v>58</v>
      </c>
      <c r="D43" s="55" t="s">
        <v>46</v>
      </c>
      <c r="E43" s="56">
        <v>13.88</v>
      </c>
      <c r="F43" s="57">
        <v>5.5659000000000001</v>
      </c>
      <c r="G43" s="51"/>
      <c r="H43" s="51"/>
      <c r="I43" s="51"/>
      <c r="J43" s="51"/>
      <c r="K43" s="51"/>
      <c r="L43" s="51"/>
      <c r="M43" s="51"/>
      <c r="N43" s="51"/>
    </row>
    <row r="44" spans="1:14" ht="22.5" hidden="1" outlineLevel="1" x14ac:dyDescent="0.2">
      <c r="A44" s="52"/>
      <c r="B44" s="58" t="s">
        <v>81</v>
      </c>
      <c r="C44" s="54" t="s">
        <v>82</v>
      </c>
      <c r="D44" s="55" t="s">
        <v>49</v>
      </c>
      <c r="E44" s="56">
        <v>1.77</v>
      </c>
      <c r="F44" s="57">
        <v>0.70979999999999999</v>
      </c>
      <c r="G44" s="57">
        <v>1761.77</v>
      </c>
      <c r="H44" s="57">
        <v>1250.5</v>
      </c>
      <c r="I44" s="51"/>
      <c r="J44" s="57">
        <v>1250.5</v>
      </c>
      <c r="K44" s="57">
        <v>288.25</v>
      </c>
      <c r="L44" s="51"/>
      <c r="M44" s="51"/>
      <c r="N44" s="51"/>
    </row>
    <row r="45" spans="1:14" hidden="1" outlineLevel="1" x14ac:dyDescent="0.2">
      <c r="A45" s="52"/>
      <c r="B45" s="58" t="s">
        <v>83</v>
      </c>
      <c r="C45" s="54" t="s">
        <v>84</v>
      </c>
      <c r="D45" s="55" t="s">
        <v>49</v>
      </c>
      <c r="E45" s="56">
        <v>4.29</v>
      </c>
      <c r="F45" s="57">
        <v>1.7202999999999999</v>
      </c>
      <c r="G45" s="57">
        <v>1168.0899999999999</v>
      </c>
      <c r="H45" s="57">
        <v>2009.47</v>
      </c>
      <c r="I45" s="51"/>
      <c r="J45" s="57">
        <v>2009.47</v>
      </c>
      <c r="K45" s="57">
        <v>520.08000000000004</v>
      </c>
      <c r="L45" s="51"/>
      <c r="M45" s="51"/>
      <c r="N45" s="51"/>
    </row>
    <row r="46" spans="1:14" hidden="1" outlineLevel="1" x14ac:dyDescent="0.2">
      <c r="A46" s="52"/>
      <c r="B46" s="58" t="s">
        <v>85</v>
      </c>
      <c r="C46" s="54" t="s">
        <v>86</v>
      </c>
      <c r="D46" s="55" t="s">
        <v>49</v>
      </c>
      <c r="E46" s="56">
        <v>7.08</v>
      </c>
      <c r="F46" s="57">
        <v>2.8391000000000002</v>
      </c>
      <c r="G46" s="57">
        <v>2270.35</v>
      </c>
      <c r="H46" s="57">
        <v>6445.75</v>
      </c>
      <c r="I46" s="51"/>
      <c r="J46" s="57">
        <v>6445.75</v>
      </c>
      <c r="K46" s="57">
        <v>1229.81</v>
      </c>
      <c r="L46" s="51"/>
      <c r="M46" s="51"/>
      <c r="N46" s="51"/>
    </row>
    <row r="47" spans="1:14" hidden="1" outlineLevel="1" x14ac:dyDescent="0.2">
      <c r="A47" s="52"/>
      <c r="B47" s="58" t="s">
        <v>87</v>
      </c>
      <c r="C47" s="54" t="s">
        <v>88</v>
      </c>
      <c r="D47" s="55" t="s">
        <v>49</v>
      </c>
      <c r="E47" s="56">
        <v>0.74</v>
      </c>
      <c r="F47" s="57">
        <v>0.29670000000000002</v>
      </c>
      <c r="G47" s="57">
        <v>1013.96</v>
      </c>
      <c r="H47" s="57">
        <v>300.83999999999997</v>
      </c>
      <c r="I47" s="51"/>
      <c r="J47" s="57">
        <v>300.83999999999997</v>
      </c>
      <c r="K47" s="57">
        <v>120.49</v>
      </c>
      <c r="L47" s="51"/>
      <c r="M47" s="51"/>
      <c r="N47" s="51"/>
    </row>
    <row r="48" spans="1:14" ht="22.5" hidden="1" outlineLevel="1" x14ac:dyDescent="0.2">
      <c r="A48" s="52"/>
      <c r="B48" s="58" t="s">
        <v>89</v>
      </c>
      <c r="C48" s="54" t="s">
        <v>90</v>
      </c>
      <c r="D48" s="55" t="s">
        <v>65</v>
      </c>
      <c r="E48" s="56">
        <v>5</v>
      </c>
      <c r="F48" s="57">
        <v>2.0049999999999999</v>
      </c>
      <c r="G48" s="57">
        <v>11.11</v>
      </c>
      <c r="H48" s="57">
        <v>22.28</v>
      </c>
      <c r="I48" s="51"/>
      <c r="J48" s="51"/>
      <c r="K48" s="51"/>
      <c r="L48" s="57">
        <v>22.28</v>
      </c>
      <c r="M48" s="51"/>
      <c r="N48" s="51"/>
    </row>
    <row r="49" spans="1:14" ht="36" collapsed="1" x14ac:dyDescent="0.2">
      <c r="A49" s="45" t="s">
        <v>91</v>
      </c>
      <c r="B49" s="46" t="s">
        <v>92</v>
      </c>
      <c r="C49" s="47" t="s">
        <v>93</v>
      </c>
      <c r="D49" s="48" t="s">
        <v>65</v>
      </c>
      <c r="E49" s="49"/>
      <c r="F49" s="50" t="s">
        <v>94</v>
      </c>
      <c r="G49" s="51">
        <v>719.81</v>
      </c>
      <c r="H49" s="51">
        <v>34637</v>
      </c>
      <c r="I49" s="51"/>
      <c r="J49" s="51"/>
      <c r="K49" s="51"/>
      <c r="L49" s="51">
        <v>34637</v>
      </c>
      <c r="M49" s="51"/>
      <c r="N49" s="51"/>
    </row>
    <row r="50" spans="1:14" ht="48" x14ac:dyDescent="0.2">
      <c r="A50" s="45" t="s">
        <v>95</v>
      </c>
      <c r="B50" s="46" t="s">
        <v>96</v>
      </c>
      <c r="C50" s="47" t="s">
        <v>97</v>
      </c>
      <c r="D50" s="48" t="s">
        <v>74</v>
      </c>
      <c r="E50" s="49"/>
      <c r="F50" s="50" t="s">
        <v>98</v>
      </c>
      <c r="G50" s="51">
        <v>130.19</v>
      </c>
      <c r="H50" s="51">
        <v>5012</v>
      </c>
      <c r="I50" s="51"/>
      <c r="J50" s="51">
        <v>5012</v>
      </c>
      <c r="K50" s="51"/>
      <c r="L50" s="51"/>
      <c r="M50" s="51"/>
      <c r="N50" s="51"/>
    </row>
    <row r="51" spans="1:14" ht="36" x14ac:dyDescent="0.2">
      <c r="A51" s="45" t="s">
        <v>99</v>
      </c>
      <c r="B51" s="46" t="s">
        <v>100</v>
      </c>
      <c r="C51" s="47" t="s">
        <v>101</v>
      </c>
      <c r="D51" s="48" t="s">
        <v>69</v>
      </c>
      <c r="E51" s="49"/>
      <c r="F51" s="50" t="s">
        <v>102</v>
      </c>
      <c r="G51" s="51">
        <v>44500.95</v>
      </c>
      <c r="H51" s="51">
        <v>8010</v>
      </c>
      <c r="I51" s="51">
        <v>978</v>
      </c>
      <c r="J51" s="51">
        <v>7018</v>
      </c>
      <c r="K51" s="51">
        <v>1532</v>
      </c>
      <c r="L51" s="51">
        <v>14</v>
      </c>
      <c r="M51" s="51">
        <v>3.8879999999999999</v>
      </c>
      <c r="N51" s="51">
        <v>3.7080000000000002</v>
      </c>
    </row>
    <row r="52" spans="1:14" hidden="1" outlineLevel="1" x14ac:dyDescent="0.2">
      <c r="A52" s="52"/>
      <c r="B52" s="53"/>
      <c r="C52" s="54" t="s">
        <v>80</v>
      </c>
      <c r="D52" s="55" t="s">
        <v>46</v>
      </c>
      <c r="E52" s="56">
        <v>21.6</v>
      </c>
      <c r="F52" s="57">
        <v>3.8879999999999999</v>
      </c>
      <c r="G52" s="57">
        <v>251.56</v>
      </c>
      <c r="H52" s="57">
        <v>978.07</v>
      </c>
      <c r="I52" s="57">
        <v>978.07</v>
      </c>
      <c r="J52" s="51"/>
      <c r="K52" s="51"/>
      <c r="L52" s="51"/>
      <c r="M52" s="51"/>
      <c r="N52" s="51"/>
    </row>
    <row r="53" spans="1:14" hidden="1" outlineLevel="1" x14ac:dyDescent="0.2">
      <c r="A53" s="52"/>
      <c r="B53" s="53"/>
      <c r="C53" s="54" t="s">
        <v>58</v>
      </c>
      <c r="D53" s="55" t="s">
        <v>46</v>
      </c>
      <c r="E53" s="56">
        <v>20.6</v>
      </c>
      <c r="F53" s="57">
        <v>3.7080000000000002</v>
      </c>
      <c r="G53" s="51"/>
      <c r="H53" s="51"/>
      <c r="I53" s="51"/>
      <c r="J53" s="51"/>
      <c r="K53" s="51"/>
      <c r="L53" s="51"/>
      <c r="M53" s="51"/>
      <c r="N53" s="51"/>
    </row>
    <row r="54" spans="1:14" hidden="1" outlineLevel="1" x14ac:dyDescent="0.2">
      <c r="A54" s="52"/>
      <c r="B54" s="58" t="s">
        <v>103</v>
      </c>
      <c r="C54" s="54" t="s">
        <v>104</v>
      </c>
      <c r="D54" s="55" t="s">
        <v>49</v>
      </c>
      <c r="E54" s="56">
        <v>2.59</v>
      </c>
      <c r="F54" s="57">
        <v>0.4662</v>
      </c>
      <c r="G54" s="57">
        <v>1269.6600000000001</v>
      </c>
      <c r="H54" s="57">
        <v>591.91999999999996</v>
      </c>
      <c r="I54" s="51"/>
      <c r="J54" s="57">
        <v>591.91999999999996</v>
      </c>
      <c r="K54" s="57">
        <v>201.94</v>
      </c>
      <c r="L54" s="51"/>
      <c r="M54" s="51"/>
      <c r="N54" s="51"/>
    </row>
    <row r="55" spans="1:14" ht="22.5" hidden="1" outlineLevel="1" x14ac:dyDescent="0.2">
      <c r="A55" s="52"/>
      <c r="B55" s="58" t="s">
        <v>105</v>
      </c>
      <c r="C55" s="54" t="s">
        <v>82</v>
      </c>
      <c r="D55" s="55" t="s">
        <v>49</v>
      </c>
      <c r="E55" s="56">
        <v>2.2999999999999998</v>
      </c>
      <c r="F55" s="57">
        <v>0.41399999999999998</v>
      </c>
      <c r="G55" s="57">
        <v>1761.77</v>
      </c>
      <c r="H55" s="57">
        <v>729.37</v>
      </c>
      <c r="I55" s="51"/>
      <c r="J55" s="57">
        <v>729.37</v>
      </c>
      <c r="K55" s="57">
        <v>168.13</v>
      </c>
      <c r="L55" s="51"/>
      <c r="M55" s="51"/>
      <c r="N55" s="51"/>
    </row>
    <row r="56" spans="1:14" hidden="1" outlineLevel="1" x14ac:dyDescent="0.2">
      <c r="A56" s="52"/>
      <c r="B56" s="58" t="s">
        <v>106</v>
      </c>
      <c r="C56" s="54" t="s">
        <v>84</v>
      </c>
      <c r="D56" s="55" t="s">
        <v>49</v>
      </c>
      <c r="E56" s="56">
        <v>2.46</v>
      </c>
      <c r="F56" s="57">
        <v>0.44280000000000003</v>
      </c>
      <c r="G56" s="57">
        <v>1168.0899999999999</v>
      </c>
      <c r="H56" s="57">
        <v>517.23</v>
      </c>
      <c r="I56" s="51"/>
      <c r="J56" s="57">
        <v>517.23</v>
      </c>
      <c r="K56" s="57">
        <v>133.87</v>
      </c>
      <c r="L56" s="51"/>
      <c r="M56" s="51"/>
      <c r="N56" s="51"/>
    </row>
    <row r="57" spans="1:14" hidden="1" outlineLevel="1" x14ac:dyDescent="0.2">
      <c r="A57" s="52"/>
      <c r="B57" s="58" t="s">
        <v>107</v>
      </c>
      <c r="C57" s="54" t="s">
        <v>86</v>
      </c>
      <c r="D57" s="55" t="s">
        <v>49</v>
      </c>
      <c r="E57" s="56">
        <v>12.21</v>
      </c>
      <c r="F57" s="57">
        <v>2.1978</v>
      </c>
      <c r="G57" s="57">
        <v>2270.35</v>
      </c>
      <c r="H57" s="57">
        <v>4989.78</v>
      </c>
      <c r="I57" s="51"/>
      <c r="J57" s="57">
        <v>4989.78</v>
      </c>
      <c r="K57" s="57">
        <v>952.02</v>
      </c>
      <c r="L57" s="51"/>
      <c r="M57" s="51"/>
      <c r="N57" s="51"/>
    </row>
    <row r="58" spans="1:14" hidden="1" outlineLevel="1" x14ac:dyDescent="0.2">
      <c r="A58" s="52"/>
      <c r="B58" s="58" t="s">
        <v>108</v>
      </c>
      <c r="C58" s="54" t="s">
        <v>88</v>
      </c>
      <c r="D58" s="55" t="s">
        <v>49</v>
      </c>
      <c r="E58" s="56">
        <v>1.04</v>
      </c>
      <c r="F58" s="57">
        <v>0.18720000000000001</v>
      </c>
      <c r="G58" s="57">
        <v>1013.96</v>
      </c>
      <c r="H58" s="57">
        <v>189.81</v>
      </c>
      <c r="I58" s="51"/>
      <c r="J58" s="57">
        <v>189.81</v>
      </c>
      <c r="K58" s="57">
        <v>76.02</v>
      </c>
      <c r="L58" s="51"/>
      <c r="M58" s="51"/>
      <c r="N58" s="51"/>
    </row>
    <row r="59" spans="1:14" ht="22.5" hidden="1" outlineLevel="1" x14ac:dyDescent="0.2">
      <c r="A59" s="52"/>
      <c r="B59" s="58" t="s">
        <v>109</v>
      </c>
      <c r="C59" s="54" t="s">
        <v>90</v>
      </c>
      <c r="D59" s="55" t="s">
        <v>65</v>
      </c>
      <c r="E59" s="56">
        <v>7</v>
      </c>
      <c r="F59" s="57">
        <v>1.26</v>
      </c>
      <c r="G59" s="57">
        <v>11.11</v>
      </c>
      <c r="H59" s="57">
        <v>14</v>
      </c>
      <c r="I59" s="51"/>
      <c r="J59" s="51"/>
      <c r="K59" s="51"/>
      <c r="L59" s="57">
        <v>14</v>
      </c>
      <c r="M59" s="51"/>
      <c r="N59" s="51"/>
    </row>
    <row r="60" spans="1:14" ht="36" collapsed="1" x14ac:dyDescent="0.2">
      <c r="A60" s="45" t="s">
        <v>110</v>
      </c>
      <c r="B60" s="46" t="s">
        <v>111</v>
      </c>
      <c r="C60" s="47" t="s">
        <v>112</v>
      </c>
      <c r="D60" s="48" t="s">
        <v>65</v>
      </c>
      <c r="E60" s="49"/>
      <c r="F60" s="50" t="s">
        <v>113</v>
      </c>
      <c r="G60" s="51">
        <v>827.56</v>
      </c>
      <c r="H60" s="51">
        <v>19365</v>
      </c>
      <c r="I60" s="51"/>
      <c r="J60" s="51"/>
      <c r="K60" s="51"/>
      <c r="L60" s="51">
        <v>19365</v>
      </c>
      <c r="M60" s="51"/>
      <c r="N60" s="51"/>
    </row>
    <row r="61" spans="1:14" ht="48" x14ac:dyDescent="0.2">
      <c r="A61" s="45" t="s">
        <v>114</v>
      </c>
      <c r="B61" s="46" t="s">
        <v>96</v>
      </c>
      <c r="C61" s="47" t="s">
        <v>97</v>
      </c>
      <c r="D61" s="48" t="s">
        <v>74</v>
      </c>
      <c r="E61" s="49"/>
      <c r="F61" s="50" t="s">
        <v>115</v>
      </c>
      <c r="G61" s="51">
        <v>130.19</v>
      </c>
      <c r="H61" s="51">
        <v>4874</v>
      </c>
      <c r="I61" s="51"/>
      <c r="J61" s="51">
        <v>4874</v>
      </c>
      <c r="K61" s="51"/>
      <c r="L61" s="51"/>
      <c r="M61" s="51"/>
      <c r="N61" s="51"/>
    </row>
    <row r="62" spans="1:14" ht="24" x14ac:dyDescent="0.2">
      <c r="A62" s="45" t="s">
        <v>116</v>
      </c>
      <c r="B62" s="46" t="s">
        <v>117</v>
      </c>
      <c r="C62" s="47" t="s">
        <v>118</v>
      </c>
      <c r="D62" s="48" t="s">
        <v>119</v>
      </c>
      <c r="E62" s="49"/>
      <c r="F62" s="50" t="s">
        <v>120</v>
      </c>
      <c r="G62" s="51">
        <v>50393.2</v>
      </c>
      <c r="H62" s="51">
        <v>12498</v>
      </c>
      <c r="I62" s="51">
        <v>9514</v>
      </c>
      <c r="J62" s="51">
        <v>2661</v>
      </c>
      <c r="K62" s="51">
        <v>161</v>
      </c>
      <c r="L62" s="51">
        <v>323</v>
      </c>
      <c r="M62" s="51">
        <v>32.24</v>
      </c>
      <c r="N62" s="51">
        <v>0.44640000000000002</v>
      </c>
    </row>
    <row r="63" spans="1:14" hidden="1" outlineLevel="1" x14ac:dyDescent="0.2">
      <c r="A63" s="52"/>
      <c r="B63" s="53"/>
      <c r="C63" s="54" t="s">
        <v>121</v>
      </c>
      <c r="D63" s="55" t="s">
        <v>46</v>
      </c>
      <c r="E63" s="56">
        <v>130</v>
      </c>
      <c r="F63" s="57">
        <v>32.24</v>
      </c>
      <c r="G63" s="57">
        <v>295.10000000000002</v>
      </c>
      <c r="H63" s="57">
        <v>9514.02</v>
      </c>
      <c r="I63" s="57">
        <v>9514.02</v>
      </c>
      <c r="J63" s="51"/>
      <c r="K63" s="51"/>
      <c r="L63" s="51"/>
      <c r="M63" s="51"/>
      <c r="N63" s="51"/>
    </row>
    <row r="64" spans="1:14" hidden="1" outlineLevel="1" x14ac:dyDescent="0.2">
      <c r="A64" s="52"/>
      <c r="B64" s="53"/>
      <c r="C64" s="54" t="s">
        <v>58</v>
      </c>
      <c r="D64" s="55" t="s">
        <v>46</v>
      </c>
      <c r="E64" s="56">
        <v>1.8</v>
      </c>
      <c r="F64" s="57">
        <v>0.44640000000000002</v>
      </c>
      <c r="G64" s="51"/>
      <c r="H64" s="51"/>
      <c r="I64" s="51"/>
      <c r="J64" s="51"/>
      <c r="K64" s="51"/>
      <c r="L64" s="51"/>
      <c r="M64" s="51"/>
      <c r="N64" s="51"/>
    </row>
    <row r="65" spans="1:14" ht="22.5" hidden="1" outlineLevel="1" x14ac:dyDescent="0.2">
      <c r="A65" s="52"/>
      <c r="B65" s="58" t="s">
        <v>122</v>
      </c>
      <c r="C65" s="54" t="s">
        <v>123</v>
      </c>
      <c r="D65" s="55" t="s">
        <v>49</v>
      </c>
      <c r="E65" s="56">
        <v>0.5</v>
      </c>
      <c r="F65" s="57">
        <v>0.124</v>
      </c>
      <c r="G65" s="57">
        <v>1510.39</v>
      </c>
      <c r="H65" s="57">
        <v>187.29</v>
      </c>
      <c r="I65" s="51"/>
      <c r="J65" s="57">
        <v>187.29</v>
      </c>
      <c r="K65" s="57">
        <v>50.36</v>
      </c>
      <c r="L65" s="51"/>
      <c r="M65" s="51"/>
      <c r="N65" s="51"/>
    </row>
    <row r="66" spans="1:14" ht="22.5" hidden="1" outlineLevel="1" x14ac:dyDescent="0.2">
      <c r="A66" s="52"/>
      <c r="B66" s="58" t="s">
        <v>124</v>
      </c>
      <c r="C66" s="54" t="s">
        <v>125</v>
      </c>
      <c r="D66" s="55" t="s">
        <v>49</v>
      </c>
      <c r="E66" s="56">
        <v>1.37</v>
      </c>
      <c r="F66" s="57">
        <v>0.33979999999999999</v>
      </c>
      <c r="G66" s="57">
        <v>36.590000000000003</v>
      </c>
      <c r="H66" s="57">
        <v>12.43</v>
      </c>
      <c r="I66" s="51"/>
      <c r="J66" s="57">
        <v>12.43</v>
      </c>
      <c r="K66" s="51"/>
      <c r="L66" s="51"/>
      <c r="M66" s="51"/>
      <c r="N66" s="51"/>
    </row>
    <row r="67" spans="1:14" ht="22.5" hidden="1" outlineLevel="1" x14ac:dyDescent="0.2">
      <c r="A67" s="52"/>
      <c r="B67" s="58" t="s">
        <v>126</v>
      </c>
      <c r="C67" s="54" t="s">
        <v>127</v>
      </c>
      <c r="D67" s="55" t="s">
        <v>49</v>
      </c>
      <c r="E67" s="56">
        <v>0.5</v>
      </c>
      <c r="F67" s="57">
        <v>0.124</v>
      </c>
      <c r="G67" s="57">
        <v>1042.78</v>
      </c>
      <c r="H67" s="57">
        <v>129.30000000000001</v>
      </c>
      <c r="I67" s="51"/>
      <c r="J67" s="57">
        <v>129.30000000000001</v>
      </c>
      <c r="K67" s="57">
        <v>50.36</v>
      </c>
      <c r="L67" s="51"/>
      <c r="M67" s="51"/>
      <c r="N67" s="51"/>
    </row>
    <row r="68" spans="1:14" ht="22.5" hidden="1" outlineLevel="1" x14ac:dyDescent="0.2">
      <c r="A68" s="52"/>
      <c r="B68" s="58" t="s">
        <v>128</v>
      </c>
      <c r="C68" s="54" t="s">
        <v>129</v>
      </c>
      <c r="D68" s="55" t="s">
        <v>49</v>
      </c>
      <c r="E68" s="56">
        <v>43.4</v>
      </c>
      <c r="F68" s="57">
        <v>10.763199999999999</v>
      </c>
      <c r="G68" s="57">
        <v>208.36</v>
      </c>
      <c r="H68" s="57">
        <v>2242.62</v>
      </c>
      <c r="I68" s="51"/>
      <c r="J68" s="57">
        <v>2242.62</v>
      </c>
      <c r="K68" s="51"/>
      <c r="L68" s="51"/>
      <c r="M68" s="51"/>
      <c r="N68" s="51"/>
    </row>
    <row r="69" spans="1:14" hidden="1" outlineLevel="1" x14ac:dyDescent="0.2">
      <c r="A69" s="52"/>
      <c r="B69" s="58" t="s">
        <v>130</v>
      </c>
      <c r="C69" s="54" t="s">
        <v>131</v>
      </c>
      <c r="D69" s="55" t="s">
        <v>49</v>
      </c>
      <c r="E69" s="56">
        <v>0.9</v>
      </c>
      <c r="F69" s="57">
        <v>0.22320000000000001</v>
      </c>
      <c r="G69" s="57">
        <v>3.69</v>
      </c>
      <c r="H69" s="57">
        <v>0.82</v>
      </c>
      <c r="I69" s="51"/>
      <c r="J69" s="57">
        <v>0.82</v>
      </c>
      <c r="K69" s="51"/>
      <c r="L69" s="51"/>
      <c r="M69" s="51"/>
      <c r="N69" s="51"/>
    </row>
    <row r="70" spans="1:14" hidden="1" outlineLevel="1" x14ac:dyDescent="0.2">
      <c r="A70" s="52"/>
      <c r="B70" s="58" t="s">
        <v>132</v>
      </c>
      <c r="C70" s="54" t="s">
        <v>133</v>
      </c>
      <c r="D70" s="55" t="s">
        <v>49</v>
      </c>
      <c r="E70" s="56">
        <v>0.8</v>
      </c>
      <c r="F70" s="57">
        <v>0.19839999999999999</v>
      </c>
      <c r="G70" s="57">
        <v>358.01</v>
      </c>
      <c r="H70" s="57">
        <v>71.03</v>
      </c>
      <c r="I70" s="51"/>
      <c r="J70" s="57">
        <v>71.03</v>
      </c>
      <c r="K70" s="57">
        <v>59.98</v>
      </c>
      <c r="L70" s="51"/>
      <c r="M70" s="51"/>
      <c r="N70" s="51"/>
    </row>
    <row r="71" spans="1:14" hidden="1" outlineLevel="1" x14ac:dyDescent="0.2">
      <c r="A71" s="52"/>
      <c r="B71" s="58" t="s">
        <v>134</v>
      </c>
      <c r="C71" s="54" t="s">
        <v>135</v>
      </c>
      <c r="D71" s="55" t="s">
        <v>49</v>
      </c>
      <c r="E71" s="56">
        <v>2.4</v>
      </c>
      <c r="F71" s="57">
        <v>0.59519999999999995</v>
      </c>
      <c r="G71" s="57">
        <v>28.8</v>
      </c>
      <c r="H71" s="57">
        <v>17.14</v>
      </c>
      <c r="I71" s="51"/>
      <c r="J71" s="57">
        <v>17.14</v>
      </c>
      <c r="K71" s="51"/>
      <c r="L71" s="51"/>
      <c r="M71" s="51"/>
      <c r="N71" s="51"/>
    </row>
    <row r="72" spans="1:14" ht="22.5" hidden="1" outlineLevel="1" x14ac:dyDescent="0.2">
      <c r="A72" s="52"/>
      <c r="B72" s="58" t="s">
        <v>136</v>
      </c>
      <c r="C72" s="54" t="s">
        <v>137</v>
      </c>
      <c r="D72" s="55" t="s">
        <v>65</v>
      </c>
      <c r="E72" s="56">
        <v>0.6</v>
      </c>
      <c r="F72" s="57">
        <v>0.14879999999999999</v>
      </c>
      <c r="G72" s="57">
        <v>55.52</v>
      </c>
      <c r="H72" s="57">
        <v>8.26</v>
      </c>
      <c r="I72" s="51"/>
      <c r="J72" s="51"/>
      <c r="K72" s="51"/>
      <c r="L72" s="57">
        <v>8.26</v>
      </c>
      <c r="M72" s="51"/>
      <c r="N72" s="51"/>
    </row>
    <row r="73" spans="1:14" ht="22.5" hidden="1" outlineLevel="1" x14ac:dyDescent="0.2">
      <c r="A73" s="52"/>
      <c r="B73" s="58" t="s">
        <v>138</v>
      </c>
      <c r="C73" s="54" t="s">
        <v>139</v>
      </c>
      <c r="D73" s="55" t="s">
        <v>140</v>
      </c>
      <c r="E73" s="56">
        <v>0.2</v>
      </c>
      <c r="F73" s="57">
        <v>4.9599999999999998E-2</v>
      </c>
      <c r="G73" s="57">
        <v>53.7</v>
      </c>
      <c r="H73" s="57">
        <v>2.66</v>
      </c>
      <c r="I73" s="51"/>
      <c r="J73" s="51"/>
      <c r="K73" s="51"/>
      <c r="L73" s="57">
        <v>2.66</v>
      </c>
      <c r="M73" s="51"/>
      <c r="N73" s="51"/>
    </row>
    <row r="74" spans="1:14" ht="22.5" hidden="1" outlineLevel="1" x14ac:dyDescent="0.2">
      <c r="A74" s="52"/>
      <c r="B74" s="58" t="s">
        <v>141</v>
      </c>
      <c r="C74" s="54" t="s">
        <v>142</v>
      </c>
      <c r="D74" s="55" t="s">
        <v>119</v>
      </c>
      <c r="E74" s="56">
        <v>1.9E-2</v>
      </c>
      <c r="F74" s="57">
        <v>4.7000000000000002E-3</v>
      </c>
      <c r="G74" s="57">
        <v>66197.89</v>
      </c>
      <c r="H74" s="57">
        <v>311.13</v>
      </c>
      <c r="I74" s="51"/>
      <c r="J74" s="51"/>
      <c r="K74" s="51"/>
      <c r="L74" s="57">
        <v>311.13</v>
      </c>
      <c r="M74" s="51"/>
      <c r="N74" s="51"/>
    </row>
    <row r="75" spans="1:14" ht="36" collapsed="1" x14ac:dyDescent="0.2">
      <c r="A75" s="45" t="s">
        <v>143</v>
      </c>
      <c r="B75" s="46" t="s">
        <v>144</v>
      </c>
      <c r="C75" s="47" t="s">
        <v>145</v>
      </c>
      <c r="D75" s="48" t="s">
        <v>119</v>
      </c>
      <c r="E75" s="49"/>
      <c r="F75" s="50" t="s">
        <v>146</v>
      </c>
      <c r="G75" s="51">
        <v>41050.129999999997</v>
      </c>
      <c r="H75" s="51">
        <v>1765</v>
      </c>
      <c r="I75" s="51"/>
      <c r="J75" s="51"/>
      <c r="K75" s="51"/>
      <c r="L75" s="51">
        <v>1765</v>
      </c>
      <c r="M75" s="51"/>
      <c r="N75" s="51"/>
    </row>
    <row r="76" spans="1:14" ht="36" x14ac:dyDescent="0.2">
      <c r="A76" s="45" t="s">
        <v>147</v>
      </c>
      <c r="B76" s="46" t="s">
        <v>148</v>
      </c>
      <c r="C76" s="47" t="s">
        <v>149</v>
      </c>
      <c r="D76" s="48" t="s">
        <v>119</v>
      </c>
      <c r="E76" s="49"/>
      <c r="F76" s="50" t="s">
        <v>150</v>
      </c>
      <c r="G76" s="51">
        <v>38504.39</v>
      </c>
      <c r="H76" s="51">
        <v>7893</v>
      </c>
      <c r="I76" s="51"/>
      <c r="J76" s="51"/>
      <c r="K76" s="51"/>
      <c r="L76" s="51">
        <v>7893</v>
      </c>
      <c r="M76" s="51"/>
      <c r="N76" s="51"/>
    </row>
    <row r="77" spans="1:14" ht="24" x14ac:dyDescent="0.2">
      <c r="A77" s="45" t="s">
        <v>151</v>
      </c>
      <c r="B77" s="46" t="s">
        <v>152</v>
      </c>
      <c r="C77" s="47" t="s">
        <v>153</v>
      </c>
      <c r="D77" s="48" t="s">
        <v>119</v>
      </c>
      <c r="E77" s="49"/>
      <c r="F77" s="50" t="s">
        <v>154</v>
      </c>
      <c r="G77" s="51">
        <v>6637.82</v>
      </c>
      <c r="H77" s="51">
        <v>1646</v>
      </c>
      <c r="I77" s="51">
        <v>1541</v>
      </c>
      <c r="J77" s="51">
        <v>105</v>
      </c>
      <c r="K77" s="51">
        <v>36</v>
      </c>
      <c r="L77" s="51"/>
      <c r="M77" s="51">
        <v>5.4063999999999997</v>
      </c>
      <c r="N77" s="51">
        <v>8.9300000000000004E-2</v>
      </c>
    </row>
    <row r="78" spans="1:14" hidden="1" outlineLevel="1" x14ac:dyDescent="0.2">
      <c r="A78" s="52"/>
      <c r="B78" s="53"/>
      <c r="C78" s="54" t="s">
        <v>155</v>
      </c>
      <c r="D78" s="55" t="s">
        <v>46</v>
      </c>
      <c r="E78" s="56">
        <v>21.8</v>
      </c>
      <c r="F78" s="57">
        <v>5.4063999999999997</v>
      </c>
      <c r="G78" s="57">
        <v>284.95</v>
      </c>
      <c r="H78" s="57">
        <v>1540.55</v>
      </c>
      <c r="I78" s="57">
        <v>1540.55</v>
      </c>
      <c r="J78" s="51"/>
      <c r="K78" s="51"/>
      <c r="L78" s="51"/>
      <c r="M78" s="51"/>
      <c r="N78" s="51"/>
    </row>
    <row r="79" spans="1:14" hidden="1" outlineLevel="1" x14ac:dyDescent="0.2">
      <c r="A79" s="52"/>
      <c r="B79" s="53"/>
      <c r="C79" s="54" t="s">
        <v>58</v>
      </c>
      <c r="D79" s="55" t="s">
        <v>46</v>
      </c>
      <c r="E79" s="56">
        <v>0.36</v>
      </c>
      <c r="F79" s="57">
        <v>8.9300000000000004E-2</v>
      </c>
      <c r="G79" s="51"/>
      <c r="H79" s="51"/>
      <c r="I79" s="51"/>
      <c r="J79" s="51"/>
      <c r="K79" s="51"/>
      <c r="L79" s="51"/>
      <c r="M79" s="51"/>
      <c r="N79" s="51"/>
    </row>
    <row r="80" spans="1:14" ht="22.5" hidden="1" outlineLevel="1" x14ac:dyDescent="0.2">
      <c r="A80" s="52"/>
      <c r="B80" s="58" t="s">
        <v>156</v>
      </c>
      <c r="C80" s="54" t="s">
        <v>157</v>
      </c>
      <c r="D80" s="55" t="s">
        <v>49</v>
      </c>
      <c r="E80" s="56">
        <v>0.15</v>
      </c>
      <c r="F80" s="57">
        <v>3.7199999999999997E-2</v>
      </c>
      <c r="G80" s="57">
        <v>1433.35</v>
      </c>
      <c r="H80" s="57">
        <v>53.32</v>
      </c>
      <c r="I80" s="51"/>
      <c r="J80" s="57">
        <v>53.32</v>
      </c>
      <c r="K80" s="57">
        <v>15.11</v>
      </c>
      <c r="L80" s="51"/>
      <c r="M80" s="51"/>
      <c r="N80" s="51"/>
    </row>
    <row r="81" spans="1:14" ht="22.5" hidden="1" outlineLevel="1" x14ac:dyDescent="0.2">
      <c r="A81" s="52"/>
      <c r="B81" s="58" t="s">
        <v>158</v>
      </c>
      <c r="C81" s="54" t="s">
        <v>159</v>
      </c>
      <c r="D81" s="55" t="s">
        <v>49</v>
      </c>
      <c r="E81" s="56">
        <v>0.21</v>
      </c>
      <c r="F81" s="57">
        <v>5.21E-2</v>
      </c>
      <c r="G81" s="57">
        <v>1004.34</v>
      </c>
      <c r="H81" s="57">
        <v>52.33</v>
      </c>
      <c r="I81" s="51"/>
      <c r="J81" s="57">
        <v>52.33</v>
      </c>
      <c r="K81" s="57">
        <v>21.16</v>
      </c>
      <c r="L81" s="51"/>
      <c r="M81" s="51"/>
      <c r="N81" s="51"/>
    </row>
    <row r="82" spans="1:14" ht="24" collapsed="1" x14ac:dyDescent="0.2">
      <c r="A82" s="45" t="s">
        <v>160</v>
      </c>
      <c r="B82" s="46" t="s">
        <v>161</v>
      </c>
      <c r="C82" s="47" t="s">
        <v>162</v>
      </c>
      <c r="D82" s="48" t="s">
        <v>163</v>
      </c>
      <c r="E82" s="49"/>
      <c r="F82" s="50" t="s">
        <v>164</v>
      </c>
      <c r="G82" s="51">
        <v>3312.43</v>
      </c>
      <c r="H82" s="51">
        <v>5962</v>
      </c>
      <c r="I82" s="51">
        <v>3830</v>
      </c>
      <c r="J82" s="51">
        <v>442</v>
      </c>
      <c r="K82" s="51">
        <v>102</v>
      </c>
      <c r="L82" s="51">
        <v>1690</v>
      </c>
      <c r="M82" s="51">
        <v>12.978</v>
      </c>
      <c r="N82" s="51">
        <v>0.252</v>
      </c>
    </row>
    <row r="83" spans="1:14" hidden="1" outlineLevel="1" x14ac:dyDescent="0.2">
      <c r="A83" s="52"/>
      <c r="B83" s="53"/>
      <c r="C83" s="54" t="s">
        <v>121</v>
      </c>
      <c r="D83" s="55" t="s">
        <v>46</v>
      </c>
      <c r="E83" s="56">
        <v>7.21</v>
      </c>
      <c r="F83" s="57">
        <v>12.978</v>
      </c>
      <c r="G83" s="57">
        <v>295.10000000000002</v>
      </c>
      <c r="H83" s="57">
        <v>3829.81</v>
      </c>
      <c r="I83" s="57">
        <v>3829.81</v>
      </c>
      <c r="J83" s="51"/>
      <c r="K83" s="51"/>
      <c r="L83" s="51"/>
      <c r="M83" s="51"/>
      <c r="N83" s="51"/>
    </row>
    <row r="84" spans="1:14" hidden="1" outlineLevel="1" x14ac:dyDescent="0.2">
      <c r="A84" s="52"/>
      <c r="B84" s="53"/>
      <c r="C84" s="54" t="s">
        <v>58</v>
      </c>
      <c r="D84" s="55" t="s">
        <v>46</v>
      </c>
      <c r="E84" s="56">
        <v>0.14000000000000001</v>
      </c>
      <c r="F84" s="57">
        <v>0.252</v>
      </c>
      <c r="G84" s="51"/>
      <c r="H84" s="51"/>
      <c r="I84" s="51"/>
      <c r="J84" s="51"/>
      <c r="K84" s="51"/>
      <c r="L84" s="51"/>
      <c r="M84" s="51"/>
      <c r="N84" s="51"/>
    </row>
    <row r="85" spans="1:14" ht="22.5" hidden="1" outlineLevel="1" x14ac:dyDescent="0.2">
      <c r="A85" s="52"/>
      <c r="B85" s="58" t="s">
        <v>122</v>
      </c>
      <c r="C85" s="54" t="s">
        <v>123</v>
      </c>
      <c r="D85" s="55" t="s">
        <v>49</v>
      </c>
      <c r="E85" s="56">
        <v>7.0000000000000007E-2</v>
      </c>
      <c r="F85" s="57">
        <v>0.126</v>
      </c>
      <c r="G85" s="57">
        <v>1510.39</v>
      </c>
      <c r="H85" s="57">
        <v>190.31</v>
      </c>
      <c r="I85" s="51"/>
      <c r="J85" s="57">
        <v>190.31</v>
      </c>
      <c r="K85" s="57">
        <v>51.17</v>
      </c>
      <c r="L85" s="51"/>
      <c r="M85" s="51"/>
      <c r="N85" s="51"/>
    </row>
    <row r="86" spans="1:14" ht="22.5" hidden="1" outlineLevel="1" x14ac:dyDescent="0.2">
      <c r="A86" s="52"/>
      <c r="B86" s="58" t="s">
        <v>158</v>
      </c>
      <c r="C86" s="54" t="s">
        <v>165</v>
      </c>
      <c r="D86" s="55" t="s">
        <v>49</v>
      </c>
      <c r="E86" s="56">
        <v>7.0000000000000007E-2</v>
      </c>
      <c r="F86" s="57">
        <v>0.126</v>
      </c>
      <c r="G86" s="57">
        <v>1004.34</v>
      </c>
      <c r="H86" s="57">
        <v>126.55</v>
      </c>
      <c r="I86" s="51"/>
      <c r="J86" s="57">
        <v>126.55</v>
      </c>
      <c r="K86" s="57">
        <v>51.17</v>
      </c>
      <c r="L86" s="51"/>
      <c r="M86" s="51"/>
      <c r="N86" s="51"/>
    </row>
    <row r="87" spans="1:14" ht="22.5" hidden="1" outlineLevel="1" x14ac:dyDescent="0.2">
      <c r="A87" s="52"/>
      <c r="B87" s="58" t="s">
        <v>166</v>
      </c>
      <c r="C87" s="54" t="s">
        <v>167</v>
      </c>
      <c r="D87" s="55" t="s">
        <v>49</v>
      </c>
      <c r="E87" s="56">
        <v>2.19</v>
      </c>
      <c r="F87" s="57">
        <v>3.9420000000000002</v>
      </c>
      <c r="G87" s="57">
        <v>31.86</v>
      </c>
      <c r="H87" s="57">
        <v>125.59</v>
      </c>
      <c r="I87" s="51"/>
      <c r="J87" s="57">
        <v>125.59</v>
      </c>
      <c r="K87" s="51"/>
      <c r="L87" s="51"/>
      <c r="M87" s="51"/>
      <c r="N87" s="51"/>
    </row>
    <row r="88" spans="1:14" ht="22.5" hidden="1" outlineLevel="1" x14ac:dyDescent="0.2">
      <c r="A88" s="52"/>
      <c r="B88" s="58" t="s">
        <v>168</v>
      </c>
      <c r="C88" s="54" t="s">
        <v>169</v>
      </c>
      <c r="D88" s="55" t="s">
        <v>140</v>
      </c>
      <c r="E88" s="56">
        <v>0.71</v>
      </c>
      <c r="F88" s="57">
        <v>1.278</v>
      </c>
      <c r="G88" s="57">
        <v>69.63</v>
      </c>
      <c r="H88" s="57">
        <v>88.99</v>
      </c>
      <c r="I88" s="51"/>
      <c r="J88" s="51"/>
      <c r="K88" s="51"/>
      <c r="L88" s="57">
        <v>88.99</v>
      </c>
      <c r="M88" s="51"/>
      <c r="N88" s="51"/>
    </row>
    <row r="89" spans="1:14" ht="22.5" hidden="1" outlineLevel="1" x14ac:dyDescent="0.2">
      <c r="A89" s="52"/>
      <c r="B89" s="58" t="s">
        <v>170</v>
      </c>
      <c r="C89" s="54" t="s">
        <v>171</v>
      </c>
      <c r="D89" s="55" t="s">
        <v>140</v>
      </c>
      <c r="E89" s="56">
        <v>1.9</v>
      </c>
      <c r="F89" s="57">
        <v>3.42</v>
      </c>
      <c r="G89" s="57">
        <v>468.17</v>
      </c>
      <c r="H89" s="57">
        <v>1601.14</v>
      </c>
      <c r="I89" s="51"/>
      <c r="J89" s="51"/>
      <c r="K89" s="51"/>
      <c r="L89" s="57">
        <v>1601.14</v>
      </c>
      <c r="M89" s="51"/>
      <c r="N89" s="51"/>
    </row>
    <row r="90" spans="1:14" ht="36" collapsed="1" x14ac:dyDescent="0.2">
      <c r="A90" s="45" t="s">
        <v>172</v>
      </c>
      <c r="B90" s="46" t="s">
        <v>173</v>
      </c>
      <c r="C90" s="47" t="s">
        <v>174</v>
      </c>
      <c r="D90" s="48" t="s">
        <v>119</v>
      </c>
      <c r="E90" s="49"/>
      <c r="F90" s="50" t="s">
        <v>175</v>
      </c>
      <c r="G90" s="51">
        <v>39545.29</v>
      </c>
      <c r="H90" s="51">
        <v>1265</v>
      </c>
      <c r="I90" s="51"/>
      <c r="J90" s="51"/>
      <c r="K90" s="51"/>
      <c r="L90" s="51">
        <v>1265</v>
      </c>
      <c r="M90" s="51"/>
      <c r="N90" s="51"/>
    </row>
    <row r="91" spans="1:14" ht="36" x14ac:dyDescent="0.2">
      <c r="A91" s="45" t="s">
        <v>176</v>
      </c>
      <c r="B91" s="46" t="s">
        <v>177</v>
      </c>
      <c r="C91" s="47" t="s">
        <v>178</v>
      </c>
      <c r="D91" s="48" t="s">
        <v>69</v>
      </c>
      <c r="E91" s="49"/>
      <c r="F91" s="50" t="s">
        <v>179</v>
      </c>
      <c r="G91" s="51">
        <v>189014.81</v>
      </c>
      <c r="H91" s="51">
        <v>45074</v>
      </c>
      <c r="I91" s="51">
        <v>28700</v>
      </c>
      <c r="J91" s="51">
        <v>7982</v>
      </c>
      <c r="K91" s="51">
        <v>2473</v>
      </c>
      <c r="L91" s="51">
        <v>8392</v>
      </c>
      <c r="M91" s="51">
        <v>108.17</v>
      </c>
      <c r="N91" s="51">
        <v>6.1071999999999997</v>
      </c>
    </row>
    <row r="92" spans="1:14" hidden="1" outlineLevel="1" x14ac:dyDescent="0.2">
      <c r="A92" s="52"/>
      <c r="B92" s="53"/>
      <c r="C92" s="54" t="s">
        <v>180</v>
      </c>
      <c r="D92" s="55" t="s">
        <v>46</v>
      </c>
      <c r="E92" s="56">
        <v>453.6</v>
      </c>
      <c r="F92" s="57">
        <v>108.17</v>
      </c>
      <c r="G92" s="57">
        <v>265.32</v>
      </c>
      <c r="H92" s="57">
        <v>28699.66</v>
      </c>
      <c r="I92" s="57">
        <v>28699.66</v>
      </c>
      <c r="J92" s="51"/>
      <c r="K92" s="51"/>
      <c r="L92" s="51"/>
      <c r="M92" s="51"/>
      <c r="N92" s="51"/>
    </row>
    <row r="93" spans="1:14" hidden="1" outlineLevel="1" x14ac:dyDescent="0.2">
      <c r="A93" s="52"/>
      <c r="B93" s="53"/>
      <c r="C93" s="54" t="s">
        <v>58</v>
      </c>
      <c r="D93" s="55" t="s">
        <v>46</v>
      </c>
      <c r="E93" s="56">
        <v>25.61</v>
      </c>
      <c r="F93" s="57">
        <v>6.1071999999999997</v>
      </c>
      <c r="G93" s="51"/>
      <c r="H93" s="51"/>
      <c r="I93" s="51"/>
      <c r="J93" s="51"/>
      <c r="K93" s="51"/>
      <c r="L93" s="51"/>
      <c r="M93" s="51"/>
      <c r="N93" s="51"/>
    </row>
    <row r="94" spans="1:14" ht="22.5" hidden="1" outlineLevel="1" x14ac:dyDescent="0.2">
      <c r="A94" s="52"/>
      <c r="B94" s="58" t="s">
        <v>156</v>
      </c>
      <c r="C94" s="54" t="s">
        <v>157</v>
      </c>
      <c r="D94" s="55" t="s">
        <v>49</v>
      </c>
      <c r="E94" s="56">
        <v>0.73</v>
      </c>
      <c r="F94" s="57">
        <v>0.1741</v>
      </c>
      <c r="G94" s="57">
        <v>1433.35</v>
      </c>
      <c r="H94" s="57">
        <v>249.55</v>
      </c>
      <c r="I94" s="51"/>
      <c r="J94" s="57">
        <v>249.55</v>
      </c>
      <c r="K94" s="57">
        <v>70.7</v>
      </c>
      <c r="L94" s="51"/>
      <c r="M94" s="51"/>
      <c r="N94" s="51"/>
    </row>
    <row r="95" spans="1:14" ht="22.5" hidden="1" outlineLevel="1" x14ac:dyDescent="0.2">
      <c r="A95" s="52"/>
      <c r="B95" s="58" t="s">
        <v>181</v>
      </c>
      <c r="C95" s="54" t="s">
        <v>182</v>
      </c>
      <c r="D95" s="55" t="s">
        <v>49</v>
      </c>
      <c r="E95" s="56">
        <v>22.96</v>
      </c>
      <c r="F95" s="57">
        <v>5.4752999999999998</v>
      </c>
      <c r="G95" s="57">
        <v>1316.68</v>
      </c>
      <c r="H95" s="57">
        <v>7209.22</v>
      </c>
      <c r="I95" s="51"/>
      <c r="J95" s="57">
        <v>7209.22</v>
      </c>
      <c r="K95" s="57">
        <v>2223.52</v>
      </c>
      <c r="L95" s="51"/>
      <c r="M95" s="51"/>
      <c r="N95" s="51"/>
    </row>
    <row r="96" spans="1:14" hidden="1" outlineLevel="1" x14ac:dyDescent="0.2">
      <c r="A96" s="52"/>
      <c r="B96" s="58" t="s">
        <v>106</v>
      </c>
      <c r="C96" s="54" t="s">
        <v>183</v>
      </c>
      <c r="D96" s="55" t="s">
        <v>49</v>
      </c>
      <c r="E96" s="56">
        <v>0.27</v>
      </c>
      <c r="F96" s="57">
        <v>6.4399999999999999E-2</v>
      </c>
      <c r="G96" s="57">
        <v>1168.0899999999999</v>
      </c>
      <c r="H96" s="57">
        <v>75.23</v>
      </c>
      <c r="I96" s="51"/>
      <c r="J96" s="57">
        <v>75.23</v>
      </c>
      <c r="K96" s="57">
        <v>19.47</v>
      </c>
      <c r="L96" s="51"/>
      <c r="M96" s="51"/>
      <c r="N96" s="51"/>
    </row>
    <row r="97" spans="1:14" hidden="1" outlineLevel="1" x14ac:dyDescent="0.2">
      <c r="A97" s="52"/>
      <c r="B97" s="58" t="s">
        <v>184</v>
      </c>
      <c r="C97" s="54" t="s">
        <v>185</v>
      </c>
      <c r="D97" s="55" t="s">
        <v>49</v>
      </c>
      <c r="E97" s="56">
        <v>19.04</v>
      </c>
      <c r="F97" s="57">
        <v>4.5404999999999998</v>
      </c>
      <c r="G97" s="57">
        <v>8.3800000000000008</v>
      </c>
      <c r="H97" s="57">
        <v>38.049999999999997</v>
      </c>
      <c r="I97" s="51"/>
      <c r="J97" s="57">
        <v>38.049999999999997</v>
      </c>
      <c r="K97" s="51"/>
      <c r="L97" s="51"/>
      <c r="M97" s="51"/>
      <c r="N97" s="51"/>
    </row>
    <row r="98" spans="1:14" ht="22.5" hidden="1" outlineLevel="1" x14ac:dyDescent="0.2">
      <c r="A98" s="52"/>
      <c r="B98" s="58" t="s">
        <v>186</v>
      </c>
      <c r="C98" s="54" t="s">
        <v>159</v>
      </c>
      <c r="D98" s="55" t="s">
        <v>49</v>
      </c>
      <c r="E98" s="56">
        <v>1.65</v>
      </c>
      <c r="F98" s="57">
        <v>0.39350000000000002</v>
      </c>
      <c r="G98" s="57">
        <v>1004.34</v>
      </c>
      <c r="H98" s="57">
        <v>395.21</v>
      </c>
      <c r="I98" s="51"/>
      <c r="J98" s="57">
        <v>395.21</v>
      </c>
      <c r="K98" s="57">
        <v>159.80000000000001</v>
      </c>
      <c r="L98" s="51"/>
      <c r="M98" s="51"/>
      <c r="N98" s="51"/>
    </row>
    <row r="99" spans="1:14" ht="22.5" hidden="1" outlineLevel="1" x14ac:dyDescent="0.2">
      <c r="A99" s="52"/>
      <c r="B99" s="58" t="s">
        <v>187</v>
      </c>
      <c r="C99" s="54" t="s">
        <v>188</v>
      </c>
      <c r="D99" s="55" t="s">
        <v>49</v>
      </c>
      <c r="E99" s="56">
        <v>2.02</v>
      </c>
      <c r="F99" s="57">
        <v>0.48170000000000002</v>
      </c>
      <c r="G99" s="57">
        <v>31.86</v>
      </c>
      <c r="H99" s="57">
        <v>15.35</v>
      </c>
      <c r="I99" s="51"/>
      <c r="J99" s="57">
        <v>15.35</v>
      </c>
      <c r="K99" s="51"/>
      <c r="L99" s="51"/>
      <c r="M99" s="51"/>
      <c r="N99" s="51"/>
    </row>
    <row r="100" spans="1:14" ht="22.5" hidden="1" outlineLevel="1" x14ac:dyDescent="0.2">
      <c r="A100" s="52"/>
      <c r="B100" s="58" t="s">
        <v>189</v>
      </c>
      <c r="C100" s="54" t="s">
        <v>90</v>
      </c>
      <c r="D100" s="55" t="s">
        <v>65</v>
      </c>
      <c r="E100" s="56">
        <v>2.9369999999999998</v>
      </c>
      <c r="F100" s="57">
        <v>0.70040000000000002</v>
      </c>
      <c r="G100" s="57">
        <v>11.11</v>
      </c>
      <c r="H100" s="57">
        <v>7.78</v>
      </c>
      <c r="I100" s="51"/>
      <c r="J100" s="51"/>
      <c r="K100" s="51"/>
      <c r="L100" s="57">
        <v>7.78</v>
      </c>
      <c r="M100" s="51"/>
      <c r="N100" s="51"/>
    </row>
    <row r="101" spans="1:14" ht="22.5" hidden="1" outlineLevel="1" x14ac:dyDescent="0.2">
      <c r="A101" s="52"/>
      <c r="B101" s="58" t="s">
        <v>190</v>
      </c>
      <c r="C101" s="54" t="s">
        <v>191</v>
      </c>
      <c r="D101" s="55" t="s">
        <v>192</v>
      </c>
      <c r="E101" s="56">
        <v>10.1</v>
      </c>
      <c r="F101" s="57">
        <v>2.4089999999999998</v>
      </c>
      <c r="G101" s="57">
        <v>12.23</v>
      </c>
      <c r="H101" s="57">
        <v>29.46</v>
      </c>
      <c r="I101" s="51"/>
      <c r="J101" s="51"/>
      <c r="K101" s="51"/>
      <c r="L101" s="57">
        <v>29.46</v>
      </c>
      <c r="M101" s="51"/>
      <c r="N101" s="51"/>
    </row>
    <row r="102" spans="1:14" ht="22.5" hidden="1" outlineLevel="1" x14ac:dyDescent="0.2">
      <c r="A102" s="52"/>
      <c r="B102" s="58" t="s">
        <v>193</v>
      </c>
      <c r="C102" s="54" t="s">
        <v>194</v>
      </c>
      <c r="D102" s="55" t="s">
        <v>119</v>
      </c>
      <c r="E102" s="56">
        <v>4.0000000000000001E-3</v>
      </c>
      <c r="F102" s="57">
        <v>1E-3</v>
      </c>
      <c r="G102" s="57">
        <v>64082.080000000002</v>
      </c>
      <c r="H102" s="57">
        <v>64.08</v>
      </c>
      <c r="I102" s="51"/>
      <c r="J102" s="51"/>
      <c r="K102" s="51"/>
      <c r="L102" s="57">
        <v>64.08</v>
      </c>
      <c r="M102" s="51"/>
      <c r="N102" s="51"/>
    </row>
    <row r="103" spans="1:14" ht="22.5" hidden="1" outlineLevel="1" x14ac:dyDescent="0.2">
      <c r="A103" s="52"/>
      <c r="B103" s="58" t="s">
        <v>195</v>
      </c>
      <c r="C103" s="54" t="s">
        <v>196</v>
      </c>
      <c r="D103" s="55" t="s">
        <v>119</v>
      </c>
      <c r="E103" s="56">
        <v>3.6999999999999998E-2</v>
      </c>
      <c r="F103" s="57">
        <v>8.8000000000000005E-3</v>
      </c>
      <c r="G103" s="57">
        <v>66560.77</v>
      </c>
      <c r="H103" s="57">
        <v>585.73</v>
      </c>
      <c r="I103" s="51"/>
      <c r="J103" s="51"/>
      <c r="K103" s="51"/>
      <c r="L103" s="57">
        <v>585.73</v>
      </c>
      <c r="M103" s="51"/>
      <c r="N103" s="51"/>
    </row>
    <row r="104" spans="1:14" ht="22.5" hidden="1" outlineLevel="1" x14ac:dyDescent="0.2">
      <c r="A104" s="52"/>
      <c r="B104" s="58" t="s">
        <v>197</v>
      </c>
      <c r="C104" s="54" t="s">
        <v>198</v>
      </c>
      <c r="D104" s="55" t="s">
        <v>119</v>
      </c>
      <c r="E104" s="56">
        <v>4.5999999999999999E-2</v>
      </c>
      <c r="F104" s="57">
        <v>1.0999999999999999E-2</v>
      </c>
      <c r="G104" s="57">
        <v>13769.65</v>
      </c>
      <c r="H104" s="57">
        <v>151.47</v>
      </c>
      <c r="I104" s="51"/>
      <c r="J104" s="51"/>
      <c r="K104" s="51"/>
      <c r="L104" s="57">
        <v>151.47</v>
      </c>
      <c r="M104" s="51"/>
      <c r="N104" s="51"/>
    </row>
    <row r="105" spans="1:14" ht="22.5" hidden="1" outlineLevel="1" x14ac:dyDescent="0.2">
      <c r="A105" s="52"/>
      <c r="B105" s="58" t="s">
        <v>199</v>
      </c>
      <c r="C105" s="54" t="s">
        <v>200</v>
      </c>
      <c r="D105" s="55" t="s">
        <v>119</v>
      </c>
      <c r="E105" s="56">
        <v>0.04</v>
      </c>
      <c r="F105" s="57">
        <v>9.4999999999999998E-3</v>
      </c>
      <c r="G105" s="57">
        <v>39594.49</v>
      </c>
      <c r="H105" s="57">
        <v>376.15</v>
      </c>
      <c r="I105" s="51"/>
      <c r="J105" s="51"/>
      <c r="K105" s="51"/>
      <c r="L105" s="57">
        <v>376.15</v>
      </c>
      <c r="M105" s="51"/>
      <c r="N105" s="51"/>
    </row>
    <row r="106" spans="1:14" ht="33.75" hidden="1" outlineLevel="1" x14ac:dyDescent="0.2">
      <c r="A106" s="52"/>
      <c r="B106" s="58" t="s">
        <v>201</v>
      </c>
      <c r="C106" s="54" t="s">
        <v>202</v>
      </c>
      <c r="D106" s="55" t="s">
        <v>65</v>
      </c>
      <c r="E106" s="56">
        <v>0.69</v>
      </c>
      <c r="F106" s="57">
        <v>0.16450000000000001</v>
      </c>
      <c r="G106" s="57">
        <v>2921.59</v>
      </c>
      <c r="H106" s="57">
        <v>480.6</v>
      </c>
      <c r="I106" s="51"/>
      <c r="J106" s="51"/>
      <c r="K106" s="51"/>
      <c r="L106" s="57">
        <v>480.6</v>
      </c>
      <c r="M106" s="51"/>
      <c r="N106" s="51"/>
    </row>
    <row r="107" spans="1:14" ht="33.75" hidden="1" outlineLevel="1" x14ac:dyDescent="0.2">
      <c r="A107" s="52"/>
      <c r="B107" s="58" t="s">
        <v>203</v>
      </c>
      <c r="C107" s="54" t="s">
        <v>204</v>
      </c>
      <c r="D107" s="55" t="s">
        <v>65</v>
      </c>
      <c r="E107" s="56">
        <v>0.08</v>
      </c>
      <c r="F107" s="57">
        <v>1.9099999999999999E-2</v>
      </c>
      <c r="G107" s="57">
        <v>11521.82</v>
      </c>
      <c r="H107" s="57">
        <v>220.07</v>
      </c>
      <c r="I107" s="51"/>
      <c r="J107" s="51"/>
      <c r="K107" s="51"/>
      <c r="L107" s="57">
        <v>220.07</v>
      </c>
      <c r="M107" s="51"/>
      <c r="N107" s="51"/>
    </row>
    <row r="108" spans="1:14" ht="33.75" hidden="1" outlineLevel="1" x14ac:dyDescent="0.2">
      <c r="A108" s="52"/>
      <c r="B108" s="58" t="s">
        <v>205</v>
      </c>
      <c r="C108" s="54" t="s">
        <v>206</v>
      </c>
      <c r="D108" s="55" t="s">
        <v>65</v>
      </c>
      <c r="E108" s="56">
        <v>0.2</v>
      </c>
      <c r="F108" s="57">
        <v>4.7699999999999999E-2</v>
      </c>
      <c r="G108" s="57">
        <v>10998.1</v>
      </c>
      <c r="H108" s="57">
        <v>524.61</v>
      </c>
      <c r="I108" s="51"/>
      <c r="J108" s="51"/>
      <c r="K108" s="51"/>
      <c r="L108" s="57">
        <v>524.61</v>
      </c>
      <c r="M108" s="51"/>
      <c r="N108" s="51"/>
    </row>
    <row r="109" spans="1:14" ht="33.75" hidden="1" outlineLevel="1" x14ac:dyDescent="0.2">
      <c r="A109" s="52"/>
      <c r="B109" s="58" t="s">
        <v>207</v>
      </c>
      <c r="C109" s="54" t="s">
        <v>208</v>
      </c>
      <c r="D109" s="55" t="s">
        <v>65</v>
      </c>
      <c r="E109" s="56">
        <v>0.69</v>
      </c>
      <c r="F109" s="57">
        <v>0.16450000000000001</v>
      </c>
      <c r="G109" s="57">
        <v>10998.1</v>
      </c>
      <c r="H109" s="57">
        <v>1809.19</v>
      </c>
      <c r="I109" s="51"/>
      <c r="J109" s="51"/>
      <c r="K109" s="51"/>
      <c r="L109" s="57">
        <v>1809.19</v>
      </c>
      <c r="M109" s="51"/>
      <c r="N109" s="51"/>
    </row>
    <row r="110" spans="1:14" ht="22.5" hidden="1" outlineLevel="1" x14ac:dyDescent="0.2">
      <c r="A110" s="52"/>
      <c r="B110" s="58" t="s">
        <v>209</v>
      </c>
      <c r="C110" s="54" t="s">
        <v>210</v>
      </c>
      <c r="D110" s="55" t="s">
        <v>192</v>
      </c>
      <c r="E110" s="56">
        <v>49.5</v>
      </c>
      <c r="F110" s="57">
        <v>11.8</v>
      </c>
      <c r="G110" s="57">
        <v>350.98</v>
      </c>
      <c r="H110" s="57">
        <v>4141.5600000000004</v>
      </c>
      <c r="I110" s="51"/>
      <c r="J110" s="51"/>
      <c r="K110" s="51"/>
      <c r="L110" s="57">
        <v>4141.5600000000004</v>
      </c>
      <c r="M110" s="51"/>
      <c r="N110" s="51"/>
    </row>
    <row r="111" spans="1:14" ht="36" collapsed="1" x14ac:dyDescent="0.2">
      <c r="A111" s="45" t="s">
        <v>211</v>
      </c>
      <c r="B111" s="46" t="s">
        <v>212</v>
      </c>
      <c r="C111" s="47" t="s">
        <v>213</v>
      </c>
      <c r="D111" s="48" t="s">
        <v>119</v>
      </c>
      <c r="E111" s="49"/>
      <c r="F111" s="50" t="s">
        <v>214</v>
      </c>
      <c r="G111" s="51">
        <v>40171.620000000003</v>
      </c>
      <c r="H111" s="51">
        <v>9601</v>
      </c>
      <c r="I111" s="51"/>
      <c r="J111" s="51"/>
      <c r="K111" s="51"/>
      <c r="L111" s="51">
        <v>9601</v>
      </c>
      <c r="M111" s="51"/>
      <c r="N111" s="51"/>
    </row>
    <row r="112" spans="1:14" ht="36" x14ac:dyDescent="0.2">
      <c r="A112" s="45" t="s">
        <v>215</v>
      </c>
      <c r="B112" s="46" t="s">
        <v>216</v>
      </c>
      <c r="C112" s="47" t="s">
        <v>217</v>
      </c>
      <c r="D112" s="48" t="s">
        <v>65</v>
      </c>
      <c r="E112" s="49"/>
      <c r="F112" s="50" t="s">
        <v>218</v>
      </c>
      <c r="G112" s="51">
        <v>5322.86</v>
      </c>
      <c r="H112" s="51">
        <v>128813</v>
      </c>
      <c r="I112" s="51"/>
      <c r="J112" s="51"/>
      <c r="K112" s="51"/>
      <c r="L112" s="51">
        <v>128813</v>
      </c>
      <c r="M112" s="51"/>
      <c r="N112" s="51"/>
    </row>
    <row r="113" spans="1:14" ht="24" x14ac:dyDescent="0.2">
      <c r="A113" s="45" t="s">
        <v>219</v>
      </c>
      <c r="B113" s="46" t="s">
        <v>220</v>
      </c>
      <c r="C113" s="47" t="s">
        <v>221</v>
      </c>
      <c r="D113" s="48" t="s">
        <v>119</v>
      </c>
      <c r="E113" s="49"/>
      <c r="F113" s="50" t="s">
        <v>222</v>
      </c>
      <c r="G113" s="51">
        <v>15003.31</v>
      </c>
      <c r="H113" s="51">
        <v>4216</v>
      </c>
      <c r="I113" s="51">
        <v>2245</v>
      </c>
      <c r="J113" s="51">
        <v>1437</v>
      </c>
      <c r="K113" s="51">
        <v>353</v>
      </c>
      <c r="L113" s="51">
        <v>534</v>
      </c>
      <c r="M113" s="51">
        <v>7.1093000000000002</v>
      </c>
      <c r="N113" s="51">
        <v>0.86550000000000005</v>
      </c>
    </row>
    <row r="114" spans="1:14" hidden="1" outlineLevel="1" x14ac:dyDescent="0.2">
      <c r="A114" s="52"/>
      <c r="B114" s="53"/>
      <c r="C114" s="54" t="s">
        <v>223</v>
      </c>
      <c r="D114" s="55" t="s">
        <v>46</v>
      </c>
      <c r="E114" s="56">
        <v>25.3</v>
      </c>
      <c r="F114" s="57">
        <v>7.1093000000000002</v>
      </c>
      <c r="G114" s="57">
        <v>315.85000000000002</v>
      </c>
      <c r="H114" s="57">
        <v>2245.4699999999998</v>
      </c>
      <c r="I114" s="57">
        <v>2245.4699999999998</v>
      </c>
      <c r="J114" s="51"/>
      <c r="K114" s="51"/>
      <c r="L114" s="51"/>
      <c r="M114" s="51"/>
      <c r="N114" s="51"/>
    </row>
    <row r="115" spans="1:14" hidden="1" outlineLevel="1" x14ac:dyDescent="0.2">
      <c r="A115" s="52"/>
      <c r="B115" s="53"/>
      <c r="C115" s="54" t="s">
        <v>58</v>
      </c>
      <c r="D115" s="55" t="s">
        <v>46</v>
      </c>
      <c r="E115" s="56">
        <v>3.08</v>
      </c>
      <c r="F115" s="57">
        <v>0.86550000000000005</v>
      </c>
      <c r="G115" s="51"/>
      <c r="H115" s="51"/>
      <c r="I115" s="51"/>
      <c r="J115" s="51"/>
      <c r="K115" s="51"/>
      <c r="L115" s="51"/>
      <c r="M115" s="51"/>
      <c r="N115" s="51"/>
    </row>
    <row r="116" spans="1:14" hidden="1" outlineLevel="1" x14ac:dyDescent="0.2">
      <c r="A116" s="52"/>
      <c r="B116" s="58" t="s">
        <v>224</v>
      </c>
      <c r="C116" s="54" t="s">
        <v>225</v>
      </c>
      <c r="D116" s="55" t="s">
        <v>49</v>
      </c>
      <c r="E116" s="56">
        <v>0.1</v>
      </c>
      <c r="F116" s="57">
        <v>2.81E-2</v>
      </c>
      <c r="G116" s="57">
        <v>1467.33</v>
      </c>
      <c r="H116" s="57">
        <v>41.23</v>
      </c>
      <c r="I116" s="51"/>
      <c r="J116" s="57">
        <v>41.23</v>
      </c>
      <c r="K116" s="57">
        <v>13</v>
      </c>
      <c r="L116" s="51"/>
      <c r="M116" s="51"/>
      <c r="N116" s="51"/>
    </row>
    <row r="117" spans="1:14" ht="22.5" hidden="1" outlineLevel="1" x14ac:dyDescent="0.2">
      <c r="A117" s="52"/>
      <c r="B117" s="58" t="s">
        <v>226</v>
      </c>
      <c r="C117" s="54" t="s">
        <v>123</v>
      </c>
      <c r="D117" s="55" t="s">
        <v>49</v>
      </c>
      <c r="E117" s="56">
        <v>0.11</v>
      </c>
      <c r="F117" s="57">
        <v>3.09E-2</v>
      </c>
      <c r="G117" s="57">
        <v>1510.39</v>
      </c>
      <c r="H117" s="57">
        <v>46.67</v>
      </c>
      <c r="I117" s="51"/>
      <c r="J117" s="57">
        <v>46.67</v>
      </c>
      <c r="K117" s="57">
        <v>12.55</v>
      </c>
      <c r="L117" s="51"/>
      <c r="M117" s="51"/>
      <c r="N117" s="51"/>
    </row>
    <row r="118" spans="1:14" ht="22.5" hidden="1" outlineLevel="1" x14ac:dyDescent="0.2">
      <c r="A118" s="52"/>
      <c r="B118" s="58" t="s">
        <v>227</v>
      </c>
      <c r="C118" s="54" t="s">
        <v>228</v>
      </c>
      <c r="D118" s="55" t="s">
        <v>49</v>
      </c>
      <c r="E118" s="56">
        <v>2.7</v>
      </c>
      <c r="F118" s="57">
        <v>0.75870000000000004</v>
      </c>
      <c r="G118" s="57">
        <v>1448.27</v>
      </c>
      <c r="H118" s="57">
        <v>1098.8</v>
      </c>
      <c r="I118" s="51"/>
      <c r="J118" s="57">
        <v>1098.8</v>
      </c>
      <c r="K118" s="57">
        <v>308.11</v>
      </c>
      <c r="L118" s="51"/>
      <c r="M118" s="51"/>
      <c r="N118" s="51"/>
    </row>
    <row r="119" spans="1:14" ht="22.5" hidden="1" outlineLevel="1" x14ac:dyDescent="0.2">
      <c r="A119" s="52"/>
      <c r="B119" s="58" t="s">
        <v>229</v>
      </c>
      <c r="C119" s="54" t="s">
        <v>230</v>
      </c>
      <c r="D119" s="55" t="s">
        <v>49</v>
      </c>
      <c r="E119" s="56">
        <v>0.08</v>
      </c>
      <c r="F119" s="57">
        <v>2.2499999999999999E-2</v>
      </c>
      <c r="G119" s="57">
        <v>5.22</v>
      </c>
      <c r="H119" s="57">
        <v>0.12</v>
      </c>
      <c r="I119" s="51"/>
      <c r="J119" s="57">
        <v>0.12</v>
      </c>
      <c r="K119" s="51"/>
      <c r="L119" s="51"/>
      <c r="M119" s="51"/>
      <c r="N119" s="51"/>
    </row>
    <row r="120" spans="1:14" ht="22.5" hidden="1" outlineLevel="1" x14ac:dyDescent="0.2">
      <c r="A120" s="52"/>
      <c r="B120" s="58" t="s">
        <v>186</v>
      </c>
      <c r="C120" s="54" t="s">
        <v>165</v>
      </c>
      <c r="D120" s="55" t="s">
        <v>49</v>
      </c>
      <c r="E120" s="56">
        <v>0.17</v>
      </c>
      <c r="F120" s="57">
        <v>4.7800000000000002E-2</v>
      </c>
      <c r="G120" s="57">
        <v>1004.34</v>
      </c>
      <c r="H120" s="57">
        <v>48.01</v>
      </c>
      <c r="I120" s="51"/>
      <c r="J120" s="57">
        <v>48.01</v>
      </c>
      <c r="K120" s="57">
        <v>19.41</v>
      </c>
      <c r="L120" s="51"/>
      <c r="M120" s="51"/>
      <c r="N120" s="51"/>
    </row>
    <row r="121" spans="1:14" hidden="1" outlineLevel="1" x14ac:dyDescent="0.2">
      <c r="A121" s="52"/>
      <c r="B121" s="58" t="s">
        <v>231</v>
      </c>
      <c r="C121" s="54" t="s">
        <v>131</v>
      </c>
      <c r="D121" s="55" t="s">
        <v>49</v>
      </c>
      <c r="E121" s="56">
        <v>3.02</v>
      </c>
      <c r="F121" s="57">
        <v>0.84860000000000002</v>
      </c>
      <c r="G121" s="57">
        <v>3.69</v>
      </c>
      <c r="H121" s="57">
        <v>3.13</v>
      </c>
      <c r="I121" s="51"/>
      <c r="J121" s="57">
        <v>3.13</v>
      </c>
      <c r="K121" s="51"/>
      <c r="L121" s="51"/>
      <c r="M121" s="51"/>
      <c r="N121" s="51"/>
    </row>
    <row r="122" spans="1:14" ht="22.5" hidden="1" outlineLevel="1" x14ac:dyDescent="0.2">
      <c r="A122" s="52"/>
      <c r="B122" s="58" t="s">
        <v>232</v>
      </c>
      <c r="C122" s="54" t="s">
        <v>233</v>
      </c>
      <c r="D122" s="55" t="s">
        <v>49</v>
      </c>
      <c r="E122" s="56">
        <v>14</v>
      </c>
      <c r="F122" s="57">
        <v>3.9340000000000002</v>
      </c>
      <c r="G122" s="57">
        <v>50.68</v>
      </c>
      <c r="H122" s="57">
        <v>199.38</v>
      </c>
      <c r="I122" s="51"/>
      <c r="J122" s="57">
        <v>199.38</v>
      </c>
      <c r="K122" s="51"/>
      <c r="L122" s="51"/>
      <c r="M122" s="51"/>
      <c r="N122" s="51"/>
    </row>
    <row r="123" spans="1:14" ht="22.5" hidden="1" outlineLevel="1" x14ac:dyDescent="0.2">
      <c r="A123" s="52"/>
      <c r="B123" s="58" t="s">
        <v>136</v>
      </c>
      <c r="C123" s="54" t="s">
        <v>137</v>
      </c>
      <c r="D123" s="55" t="s">
        <v>65</v>
      </c>
      <c r="E123" s="56">
        <v>2.6</v>
      </c>
      <c r="F123" s="57">
        <v>0.73060000000000003</v>
      </c>
      <c r="G123" s="57">
        <v>55.52</v>
      </c>
      <c r="H123" s="57">
        <v>40.56</v>
      </c>
      <c r="I123" s="51"/>
      <c r="J123" s="51"/>
      <c r="K123" s="51"/>
      <c r="L123" s="57">
        <v>40.56</v>
      </c>
      <c r="M123" s="51"/>
      <c r="N123" s="51"/>
    </row>
    <row r="124" spans="1:14" ht="22.5" hidden="1" outlineLevel="1" x14ac:dyDescent="0.2">
      <c r="A124" s="52"/>
      <c r="B124" s="58" t="s">
        <v>138</v>
      </c>
      <c r="C124" s="54" t="s">
        <v>139</v>
      </c>
      <c r="D124" s="55" t="s">
        <v>140</v>
      </c>
      <c r="E124" s="56">
        <v>0.78</v>
      </c>
      <c r="F124" s="57">
        <v>0.21920000000000001</v>
      </c>
      <c r="G124" s="57">
        <v>53.7</v>
      </c>
      <c r="H124" s="57">
        <v>11.77</v>
      </c>
      <c r="I124" s="51"/>
      <c r="J124" s="51"/>
      <c r="K124" s="51"/>
      <c r="L124" s="57">
        <v>11.77</v>
      </c>
      <c r="M124" s="51"/>
      <c r="N124" s="51"/>
    </row>
    <row r="125" spans="1:14" ht="22.5" hidden="1" outlineLevel="1" x14ac:dyDescent="0.2">
      <c r="A125" s="52"/>
      <c r="B125" s="58" t="s">
        <v>234</v>
      </c>
      <c r="C125" s="54" t="s">
        <v>235</v>
      </c>
      <c r="D125" s="55" t="s">
        <v>140</v>
      </c>
      <c r="E125" s="56">
        <v>16</v>
      </c>
      <c r="F125" s="57">
        <v>4.4960000000000004</v>
      </c>
      <c r="G125" s="57">
        <v>86.04</v>
      </c>
      <c r="H125" s="57">
        <v>386.84</v>
      </c>
      <c r="I125" s="51"/>
      <c r="J125" s="51"/>
      <c r="K125" s="51"/>
      <c r="L125" s="57">
        <v>386.84</v>
      </c>
      <c r="M125" s="51"/>
      <c r="N125" s="51"/>
    </row>
    <row r="126" spans="1:14" ht="45" hidden="1" outlineLevel="1" x14ac:dyDescent="0.2">
      <c r="A126" s="52"/>
      <c r="B126" s="58" t="s">
        <v>236</v>
      </c>
      <c r="C126" s="54" t="s">
        <v>237</v>
      </c>
      <c r="D126" s="55" t="s">
        <v>119</v>
      </c>
      <c r="E126" s="56">
        <v>1E-3</v>
      </c>
      <c r="F126" s="57">
        <v>2.9999999999999997E-4</v>
      </c>
      <c r="G126" s="57">
        <v>88465.8</v>
      </c>
      <c r="H126" s="57">
        <v>26.54</v>
      </c>
      <c r="I126" s="51"/>
      <c r="J126" s="51"/>
      <c r="K126" s="51"/>
      <c r="L126" s="57">
        <v>26.54</v>
      </c>
      <c r="M126" s="51"/>
      <c r="N126" s="51"/>
    </row>
    <row r="127" spans="1:14" ht="45" hidden="1" outlineLevel="1" x14ac:dyDescent="0.2">
      <c r="A127" s="52"/>
      <c r="B127" s="58" t="s">
        <v>238</v>
      </c>
      <c r="C127" s="54" t="s">
        <v>239</v>
      </c>
      <c r="D127" s="55" t="s">
        <v>240</v>
      </c>
      <c r="E127" s="56">
        <v>1.8700000000000001E-2</v>
      </c>
      <c r="F127" s="57">
        <v>5.3E-3</v>
      </c>
      <c r="G127" s="57">
        <v>271.56</v>
      </c>
      <c r="H127" s="57">
        <v>1.44</v>
      </c>
      <c r="I127" s="51"/>
      <c r="J127" s="51"/>
      <c r="K127" s="51"/>
      <c r="L127" s="57">
        <v>1.44</v>
      </c>
      <c r="M127" s="51"/>
      <c r="N127" s="51"/>
    </row>
    <row r="128" spans="1:14" ht="22.5" hidden="1" outlineLevel="1" x14ac:dyDescent="0.2">
      <c r="A128" s="52"/>
      <c r="B128" s="58" t="s">
        <v>241</v>
      </c>
      <c r="C128" s="54" t="s">
        <v>242</v>
      </c>
      <c r="D128" s="55" t="s">
        <v>119</v>
      </c>
      <c r="E128" s="56">
        <v>1.9400000000000001E-3</v>
      </c>
      <c r="F128" s="57">
        <v>5.0000000000000001E-4</v>
      </c>
      <c r="G128" s="57">
        <v>74338.080000000002</v>
      </c>
      <c r="H128" s="57">
        <v>37.17</v>
      </c>
      <c r="I128" s="51"/>
      <c r="J128" s="51"/>
      <c r="K128" s="51"/>
      <c r="L128" s="57">
        <v>37.17</v>
      </c>
      <c r="M128" s="51"/>
      <c r="N128" s="51"/>
    </row>
    <row r="129" spans="1:14" ht="22.5" hidden="1" outlineLevel="1" x14ac:dyDescent="0.2">
      <c r="A129" s="52"/>
      <c r="B129" s="58" t="s">
        <v>243</v>
      </c>
      <c r="C129" s="54" t="s">
        <v>244</v>
      </c>
      <c r="D129" s="55" t="s">
        <v>119</v>
      </c>
      <c r="E129" s="56">
        <v>3.1E-4</v>
      </c>
      <c r="F129" s="57">
        <v>1E-4</v>
      </c>
      <c r="G129" s="57">
        <v>79681.38</v>
      </c>
      <c r="H129" s="57">
        <v>7.97</v>
      </c>
      <c r="I129" s="51"/>
      <c r="J129" s="51"/>
      <c r="K129" s="51"/>
      <c r="L129" s="57">
        <v>7.97</v>
      </c>
      <c r="M129" s="51"/>
      <c r="N129" s="51"/>
    </row>
    <row r="130" spans="1:14" ht="22.5" hidden="1" outlineLevel="1" x14ac:dyDescent="0.2">
      <c r="A130" s="52"/>
      <c r="B130" s="58" t="s">
        <v>245</v>
      </c>
      <c r="C130" s="54" t="s">
        <v>246</v>
      </c>
      <c r="D130" s="55" t="s">
        <v>140</v>
      </c>
      <c r="E130" s="56">
        <v>0.6</v>
      </c>
      <c r="F130" s="57">
        <v>0.1686</v>
      </c>
      <c r="G130" s="57">
        <v>87.45</v>
      </c>
      <c r="H130" s="57">
        <v>14.74</v>
      </c>
      <c r="I130" s="51"/>
      <c r="J130" s="51"/>
      <c r="K130" s="51"/>
      <c r="L130" s="57">
        <v>14.74</v>
      </c>
      <c r="M130" s="51"/>
      <c r="N130" s="51"/>
    </row>
    <row r="131" spans="1:14" ht="36" collapsed="1" x14ac:dyDescent="0.2">
      <c r="A131" s="45" t="s">
        <v>247</v>
      </c>
      <c r="B131" s="46" t="s">
        <v>248</v>
      </c>
      <c r="C131" s="47" t="s">
        <v>249</v>
      </c>
      <c r="D131" s="48" t="s">
        <v>119</v>
      </c>
      <c r="E131" s="49"/>
      <c r="F131" s="50" t="s">
        <v>250</v>
      </c>
      <c r="G131" s="51">
        <v>43954.9</v>
      </c>
      <c r="H131" s="51">
        <v>12351</v>
      </c>
      <c r="I131" s="51"/>
      <c r="J131" s="51"/>
      <c r="K131" s="51"/>
      <c r="L131" s="51">
        <v>12351</v>
      </c>
      <c r="M131" s="51"/>
      <c r="N131" s="51"/>
    </row>
    <row r="132" spans="1:14" ht="48" x14ac:dyDescent="0.2">
      <c r="A132" s="45" t="s">
        <v>251</v>
      </c>
      <c r="B132" s="46" t="s">
        <v>252</v>
      </c>
      <c r="C132" s="47" t="s">
        <v>253</v>
      </c>
      <c r="D132" s="48" t="s">
        <v>43</v>
      </c>
      <c r="E132" s="49"/>
      <c r="F132" s="50" t="s">
        <v>254</v>
      </c>
      <c r="G132" s="51">
        <v>9119.7000000000007</v>
      </c>
      <c r="H132" s="51">
        <v>1578</v>
      </c>
      <c r="I132" s="51">
        <v>1096</v>
      </c>
      <c r="J132" s="51">
        <v>91</v>
      </c>
      <c r="K132" s="51">
        <v>14</v>
      </c>
      <c r="L132" s="51">
        <v>391</v>
      </c>
      <c r="M132" s="51">
        <v>3.6676000000000002</v>
      </c>
      <c r="N132" s="51">
        <v>3.4599999999999999E-2</v>
      </c>
    </row>
    <row r="133" spans="1:14" hidden="1" outlineLevel="1" x14ac:dyDescent="0.2">
      <c r="A133" s="52"/>
      <c r="B133" s="53"/>
      <c r="C133" s="54" t="s">
        <v>255</v>
      </c>
      <c r="D133" s="55" t="s">
        <v>46</v>
      </c>
      <c r="E133" s="56">
        <v>21.2</v>
      </c>
      <c r="F133" s="57">
        <v>3.6676000000000002</v>
      </c>
      <c r="G133" s="57">
        <v>298.70999999999998</v>
      </c>
      <c r="H133" s="57">
        <v>1095.55</v>
      </c>
      <c r="I133" s="57">
        <v>1095.55</v>
      </c>
      <c r="J133" s="51"/>
      <c r="K133" s="51"/>
      <c r="L133" s="51"/>
      <c r="M133" s="51"/>
      <c r="N133" s="51"/>
    </row>
    <row r="134" spans="1:14" hidden="1" outlineLevel="1" x14ac:dyDescent="0.2">
      <c r="A134" s="52"/>
      <c r="B134" s="53"/>
      <c r="C134" s="54" t="s">
        <v>58</v>
      </c>
      <c r="D134" s="55" t="s">
        <v>46</v>
      </c>
      <c r="E134" s="56">
        <v>0.2</v>
      </c>
      <c r="F134" s="57">
        <v>3.4599999999999999E-2</v>
      </c>
      <c r="G134" s="51"/>
      <c r="H134" s="51"/>
      <c r="I134" s="51"/>
      <c r="J134" s="51"/>
      <c r="K134" s="51"/>
      <c r="L134" s="51"/>
      <c r="M134" s="51"/>
      <c r="N134" s="51"/>
    </row>
    <row r="135" spans="1:14" hidden="1" outlineLevel="1" x14ac:dyDescent="0.2">
      <c r="A135" s="52"/>
      <c r="B135" s="58" t="s">
        <v>256</v>
      </c>
      <c r="C135" s="54" t="s">
        <v>257</v>
      </c>
      <c r="D135" s="55" t="s">
        <v>49</v>
      </c>
      <c r="E135" s="56">
        <v>1.95</v>
      </c>
      <c r="F135" s="57">
        <v>0.33739999999999998</v>
      </c>
      <c r="G135" s="57">
        <v>165.41</v>
      </c>
      <c r="H135" s="57">
        <v>55.81</v>
      </c>
      <c r="I135" s="51"/>
      <c r="J135" s="57">
        <v>55.81</v>
      </c>
      <c r="K135" s="51"/>
      <c r="L135" s="51"/>
      <c r="M135" s="51"/>
      <c r="N135" s="51"/>
    </row>
    <row r="136" spans="1:14" ht="22.5" hidden="1" outlineLevel="1" x14ac:dyDescent="0.2">
      <c r="A136" s="52"/>
      <c r="B136" s="58" t="s">
        <v>158</v>
      </c>
      <c r="C136" s="54" t="s">
        <v>165</v>
      </c>
      <c r="D136" s="55" t="s">
        <v>49</v>
      </c>
      <c r="E136" s="56">
        <v>0.2</v>
      </c>
      <c r="F136" s="57">
        <v>3.4599999999999999E-2</v>
      </c>
      <c r="G136" s="57">
        <v>1004.34</v>
      </c>
      <c r="H136" s="57">
        <v>34.75</v>
      </c>
      <c r="I136" s="51"/>
      <c r="J136" s="57">
        <v>34.75</v>
      </c>
      <c r="K136" s="57">
        <v>14.05</v>
      </c>
      <c r="L136" s="51"/>
      <c r="M136" s="51"/>
      <c r="N136" s="51"/>
    </row>
    <row r="137" spans="1:14" ht="22.5" hidden="1" outlineLevel="1" x14ac:dyDescent="0.2">
      <c r="A137" s="52"/>
      <c r="B137" s="58" t="s">
        <v>258</v>
      </c>
      <c r="C137" s="54" t="s">
        <v>259</v>
      </c>
      <c r="D137" s="55" t="s">
        <v>119</v>
      </c>
      <c r="E137" s="56">
        <v>1.6E-2</v>
      </c>
      <c r="F137" s="57">
        <v>2.8E-3</v>
      </c>
      <c r="G137" s="57">
        <v>47563.1</v>
      </c>
      <c r="H137" s="57">
        <v>133.18</v>
      </c>
      <c r="I137" s="51"/>
      <c r="J137" s="51"/>
      <c r="K137" s="51"/>
      <c r="L137" s="57">
        <v>133.18</v>
      </c>
      <c r="M137" s="51"/>
      <c r="N137" s="51"/>
    </row>
    <row r="138" spans="1:14" ht="22.5" hidden="1" outlineLevel="1" x14ac:dyDescent="0.2">
      <c r="A138" s="52"/>
      <c r="B138" s="58" t="s">
        <v>260</v>
      </c>
      <c r="C138" s="54" t="s">
        <v>261</v>
      </c>
      <c r="D138" s="55" t="s">
        <v>119</v>
      </c>
      <c r="E138" s="56">
        <v>2.4E-2</v>
      </c>
      <c r="F138" s="57">
        <v>4.1999999999999997E-3</v>
      </c>
      <c r="G138" s="57">
        <v>62364.17</v>
      </c>
      <c r="H138" s="57">
        <v>261.93</v>
      </c>
      <c r="I138" s="51"/>
      <c r="J138" s="51"/>
      <c r="K138" s="51"/>
      <c r="L138" s="57">
        <v>261.93</v>
      </c>
      <c r="M138" s="51"/>
      <c r="N138" s="51"/>
    </row>
    <row r="139" spans="1:14" ht="22.5" hidden="1" outlineLevel="1" x14ac:dyDescent="0.2">
      <c r="A139" s="52"/>
      <c r="B139" s="58" t="s">
        <v>262</v>
      </c>
      <c r="C139" s="54" t="s">
        <v>263</v>
      </c>
      <c r="D139" s="55" t="s">
        <v>140</v>
      </c>
      <c r="E139" s="56">
        <v>0.1</v>
      </c>
      <c r="F139" s="57">
        <v>1.7299999999999999E-2</v>
      </c>
      <c r="G139" s="57">
        <v>58.76</v>
      </c>
      <c r="H139" s="57">
        <v>1.02</v>
      </c>
      <c r="I139" s="51"/>
      <c r="J139" s="51"/>
      <c r="K139" s="51"/>
      <c r="L139" s="57">
        <v>1.02</v>
      </c>
      <c r="M139" s="51"/>
      <c r="N139" s="51"/>
    </row>
    <row r="140" spans="1:14" ht="24" collapsed="1" x14ac:dyDescent="0.2">
      <c r="A140" s="45" t="s">
        <v>264</v>
      </c>
      <c r="B140" s="46" t="s">
        <v>265</v>
      </c>
      <c r="C140" s="47" t="s">
        <v>266</v>
      </c>
      <c r="D140" s="48" t="s">
        <v>69</v>
      </c>
      <c r="E140" s="49"/>
      <c r="F140" s="50" t="s">
        <v>267</v>
      </c>
      <c r="G140" s="51">
        <v>20805.47</v>
      </c>
      <c r="H140" s="51">
        <v>2809</v>
      </c>
      <c r="I140" s="51">
        <v>2809</v>
      </c>
      <c r="J140" s="51"/>
      <c r="K140" s="51"/>
      <c r="L140" s="51"/>
      <c r="M140" s="51">
        <v>11.9475</v>
      </c>
      <c r="N140" s="51"/>
    </row>
    <row r="141" spans="1:14" hidden="1" outlineLevel="1" x14ac:dyDescent="0.2">
      <c r="A141" s="52"/>
      <c r="B141" s="53"/>
      <c r="C141" s="54" t="s">
        <v>268</v>
      </c>
      <c r="D141" s="55" t="s">
        <v>46</v>
      </c>
      <c r="E141" s="56">
        <v>88.5</v>
      </c>
      <c r="F141" s="57">
        <v>11.9475</v>
      </c>
      <c r="G141" s="57">
        <v>235.09</v>
      </c>
      <c r="H141" s="57">
        <v>2808.74</v>
      </c>
      <c r="I141" s="57">
        <v>2808.74</v>
      </c>
      <c r="J141" s="51"/>
      <c r="K141" s="51"/>
      <c r="L141" s="51"/>
      <c r="M141" s="51"/>
      <c r="N141" s="51"/>
    </row>
    <row r="142" spans="1:14" collapsed="1" x14ac:dyDescent="0.2">
      <c r="A142" s="59" t="s">
        <v>269</v>
      </c>
      <c r="B142" s="44"/>
      <c r="C142" s="44"/>
      <c r="D142" s="44"/>
      <c r="E142" s="44"/>
      <c r="F142" s="44"/>
      <c r="G142" s="44"/>
      <c r="H142" s="60">
        <v>347110</v>
      </c>
      <c r="I142" s="60">
        <v>70180</v>
      </c>
      <c r="J142" s="60">
        <v>49872</v>
      </c>
      <c r="K142" s="60">
        <v>8149</v>
      </c>
      <c r="L142" s="60">
        <v>227058</v>
      </c>
      <c r="M142" s="60">
        <v>262.46539999999999</v>
      </c>
      <c r="N142" s="60">
        <v>20.712299999999999</v>
      </c>
    </row>
    <row r="143" spans="1:14" x14ac:dyDescent="0.2">
      <c r="A143" s="59" t="s">
        <v>270</v>
      </c>
      <c r="B143" s="44"/>
      <c r="C143" s="44"/>
      <c r="D143" s="44"/>
      <c r="E143" s="44"/>
      <c r="F143" s="44"/>
      <c r="G143" s="44"/>
      <c r="H143" s="60">
        <v>370637</v>
      </c>
      <c r="I143" s="60">
        <v>80708</v>
      </c>
      <c r="J143" s="60">
        <v>58466</v>
      </c>
      <c r="K143" s="60">
        <v>9371</v>
      </c>
      <c r="L143" s="60">
        <v>231463</v>
      </c>
      <c r="M143" s="60">
        <v>301.83519999999999</v>
      </c>
      <c r="N143" s="60">
        <v>23.819199999999999</v>
      </c>
    </row>
    <row r="144" spans="1:14" x14ac:dyDescent="0.2">
      <c r="A144" s="59" t="s">
        <v>271</v>
      </c>
      <c r="B144" s="44"/>
      <c r="C144" s="44"/>
      <c r="D144" s="44"/>
      <c r="E144" s="44"/>
      <c r="F144" s="44"/>
      <c r="G144" s="44"/>
      <c r="H144" s="60">
        <v>88287</v>
      </c>
      <c r="I144" s="51"/>
      <c r="J144" s="51"/>
      <c r="K144" s="51"/>
      <c r="L144" s="51"/>
      <c r="M144" s="51"/>
      <c r="N144" s="51"/>
    </row>
    <row r="145" spans="1:14" x14ac:dyDescent="0.2">
      <c r="A145" s="59" t="s">
        <v>272</v>
      </c>
      <c r="B145" s="44"/>
      <c r="C145" s="44"/>
      <c r="D145" s="44"/>
      <c r="E145" s="44"/>
      <c r="F145" s="44"/>
      <c r="G145" s="44"/>
      <c r="H145" s="60">
        <v>43842</v>
      </c>
      <c r="I145" s="51"/>
      <c r="J145" s="51"/>
      <c r="K145" s="51"/>
      <c r="L145" s="51"/>
      <c r="M145" s="51"/>
      <c r="N145" s="51"/>
    </row>
    <row r="146" spans="1:14" x14ac:dyDescent="0.2">
      <c r="A146" s="61" t="s">
        <v>273</v>
      </c>
      <c r="B146" s="44"/>
      <c r="C146" s="44"/>
      <c r="D146" s="44"/>
      <c r="E146" s="44"/>
      <c r="F146" s="44"/>
      <c r="G146" s="44"/>
      <c r="H146" s="62">
        <v>502766</v>
      </c>
      <c r="I146" s="51"/>
      <c r="J146" s="51"/>
      <c r="K146" s="51"/>
      <c r="L146" s="51"/>
      <c r="M146" s="62">
        <v>301.83519999999999</v>
      </c>
      <c r="N146" s="62">
        <v>23.819199999999999</v>
      </c>
    </row>
    <row r="147" spans="1:14" x14ac:dyDescent="0.2">
      <c r="A147" s="67" t="s">
        <v>274</v>
      </c>
      <c r="B147" s="68"/>
      <c r="C147" s="68"/>
      <c r="D147" s="68"/>
      <c r="E147" s="68"/>
      <c r="F147" s="68"/>
      <c r="G147" s="68"/>
      <c r="H147" s="68"/>
      <c r="I147" s="68"/>
      <c r="J147" s="68"/>
      <c r="K147" s="68"/>
      <c r="L147" s="68"/>
      <c r="M147" s="68"/>
      <c r="N147" s="68"/>
    </row>
    <row r="148" spans="1:14" x14ac:dyDescent="0.2">
      <c r="A148" s="59" t="s">
        <v>275</v>
      </c>
      <c r="B148" s="44"/>
      <c r="C148" s="44"/>
      <c r="D148" s="44"/>
      <c r="E148" s="44"/>
      <c r="F148" s="44"/>
      <c r="G148" s="44"/>
      <c r="H148" s="60">
        <v>347110</v>
      </c>
      <c r="I148" s="60">
        <v>70180</v>
      </c>
      <c r="J148" s="60">
        <v>49872</v>
      </c>
      <c r="K148" s="60">
        <v>8149</v>
      </c>
      <c r="L148" s="60">
        <v>227058</v>
      </c>
      <c r="M148" s="60">
        <v>262.46539999999999</v>
      </c>
      <c r="N148" s="60">
        <v>20.712299999999999</v>
      </c>
    </row>
    <row r="149" spans="1:14" x14ac:dyDescent="0.2">
      <c r="A149" s="59" t="s">
        <v>276</v>
      </c>
      <c r="B149" s="44"/>
      <c r="C149" s="44"/>
      <c r="D149" s="44"/>
      <c r="E149" s="44"/>
      <c r="F149" s="44"/>
      <c r="G149" s="44"/>
      <c r="H149" s="60">
        <v>370637</v>
      </c>
      <c r="I149" s="60">
        <v>80708</v>
      </c>
      <c r="J149" s="60">
        <v>58466</v>
      </c>
      <c r="K149" s="60">
        <v>9371</v>
      </c>
      <c r="L149" s="60">
        <v>231463</v>
      </c>
      <c r="M149" s="60">
        <v>301.83519999999999</v>
      </c>
      <c r="N149" s="60">
        <v>23.819199999999999</v>
      </c>
    </row>
    <row r="150" spans="1:14" x14ac:dyDescent="0.2">
      <c r="A150" s="59" t="s">
        <v>277</v>
      </c>
      <c r="B150" s="44"/>
      <c r="C150" s="44"/>
      <c r="D150" s="44"/>
      <c r="E150" s="44"/>
      <c r="F150" s="44"/>
      <c r="G150" s="44"/>
      <c r="H150" s="51"/>
      <c r="I150" s="51"/>
      <c r="J150" s="51"/>
      <c r="K150" s="51"/>
      <c r="L150" s="51"/>
      <c r="M150" s="51"/>
      <c r="N150" s="51"/>
    </row>
    <row r="151" spans="1:14" ht="65.25" customHeight="1" x14ac:dyDescent="0.2">
      <c r="A151" s="59" t="s">
        <v>278</v>
      </c>
      <c r="B151" s="44"/>
      <c r="C151" s="44"/>
      <c r="D151" s="44"/>
      <c r="E151" s="44"/>
      <c r="F151" s="44"/>
      <c r="G151" s="44"/>
      <c r="H151" s="60">
        <v>18010</v>
      </c>
      <c r="I151" s="60">
        <v>10527</v>
      </c>
      <c r="J151" s="60">
        <v>7481</v>
      </c>
      <c r="K151" s="60">
        <v>1222</v>
      </c>
      <c r="L151" s="51"/>
      <c r="M151" s="60">
        <v>39.369799999999998</v>
      </c>
      <c r="N151" s="60">
        <v>3.1069</v>
      </c>
    </row>
    <row r="152" spans="1:14" ht="16.5" customHeight="1" x14ac:dyDescent="0.2">
      <c r="A152" s="59" t="s">
        <v>279</v>
      </c>
      <c r="B152" s="44"/>
      <c r="C152" s="44"/>
      <c r="D152" s="44"/>
      <c r="E152" s="44"/>
      <c r="F152" s="44"/>
      <c r="G152" s="44"/>
      <c r="H152" s="60">
        <v>5517</v>
      </c>
      <c r="I152" s="51"/>
      <c r="J152" s="60">
        <v>1113</v>
      </c>
      <c r="K152" s="51"/>
      <c r="L152" s="60">
        <v>4405</v>
      </c>
      <c r="M152" s="51"/>
      <c r="N152" s="51"/>
    </row>
    <row r="153" spans="1:14" x14ac:dyDescent="0.2">
      <c r="A153" s="59" t="s">
        <v>271</v>
      </c>
      <c r="B153" s="44"/>
      <c r="C153" s="44"/>
      <c r="D153" s="44"/>
      <c r="E153" s="44"/>
      <c r="F153" s="44"/>
      <c r="G153" s="44"/>
      <c r="H153" s="60">
        <v>88287</v>
      </c>
      <c r="I153" s="51"/>
      <c r="J153" s="51"/>
      <c r="K153" s="51"/>
      <c r="L153" s="51"/>
      <c r="M153" s="51"/>
      <c r="N153" s="51"/>
    </row>
    <row r="154" spans="1:14" x14ac:dyDescent="0.2">
      <c r="A154" s="59" t="s">
        <v>272</v>
      </c>
      <c r="B154" s="44"/>
      <c r="C154" s="44"/>
      <c r="D154" s="44"/>
      <c r="E154" s="44"/>
      <c r="F154" s="44"/>
      <c r="G154" s="44"/>
      <c r="H154" s="60">
        <v>43842</v>
      </c>
      <c r="I154" s="51"/>
      <c r="J154" s="51"/>
      <c r="K154" s="51"/>
      <c r="L154" s="51"/>
      <c r="M154" s="51"/>
      <c r="N154" s="51"/>
    </row>
    <row r="155" spans="1:14" x14ac:dyDescent="0.2">
      <c r="A155" s="61" t="s">
        <v>280</v>
      </c>
      <c r="B155" s="44"/>
      <c r="C155" s="44"/>
      <c r="D155" s="44"/>
      <c r="E155" s="44"/>
      <c r="F155" s="44"/>
      <c r="G155" s="44"/>
      <c r="H155" s="51"/>
      <c r="I155" s="51"/>
      <c r="J155" s="51"/>
      <c r="K155" s="51"/>
      <c r="L155" s="51"/>
      <c r="M155" s="51"/>
      <c r="N155" s="51"/>
    </row>
    <row r="156" spans="1:14" x14ac:dyDescent="0.2">
      <c r="A156" s="59" t="s">
        <v>281</v>
      </c>
      <c r="B156" s="44"/>
      <c r="C156" s="44"/>
      <c r="D156" s="44"/>
      <c r="E156" s="44"/>
      <c r="F156" s="44"/>
      <c r="G156" s="44"/>
      <c r="H156" s="60">
        <v>456018</v>
      </c>
      <c r="I156" s="51"/>
      <c r="J156" s="51"/>
      <c r="K156" s="51"/>
      <c r="L156" s="51"/>
      <c r="M156" s="60">
        <v>249.83449999999999</v>
      </c>
      <c r="N156" s="60">
        <v>23.015999999999998</v>
      </c>
    </row>
    <row r="157" spans="1:14" x14ac:dyDescent="0.2">
      <c r="A157" s="59" t="s">
        <v>282</v>
      </c>
      <c r="B157" s="44"/>
      <c r="C157" s="44"/>
      <c r="D157" s="44"/>
      <c r="E157" s="44"/>
      <c r="F157" s="44"/>
      <c r="G157" s="44"/>
      <c r="H157" s="60">
        <v>46748</v>
      </c>
      <c r="I157" s="51"/>
      <c r="J157" s="51"/>
      <c r="K157" s="51"/>
      <c r="L157" s="51"/>
      <c r="M157" s="60">
        <v>52.000700000000002</v>
      </c>
      <c r="N157" s="60">
        <v>0.80320000000000003</v>
      </c>
    </row>
    <row r="158" spans="1:14" x14ac:dyDescent="0.2">
      <c r="A158" s="59" t="s">
        <v>283</v>
      </c>
      <c r="B158" s="44"/>
      <c r="C158" s="44"/>
      <c r="D158" s="44"/>
      <c r="E158" s="44"/>
      <c r="F158" s="44"/>
      <c r="G158" s="44"/>
      <c r="H158" s="60">
        <v>502766</v>
      </c>
      <c r="I158" s="51"/>
      <c r="J158" s="51"/>
      <c r="K158" s="51"/>
      <c r="L158" s="51"/>
      <c r="M158" s="60">
        <v>301.83519999999999</v>
      </c>
      <c r="N158" s="60">
        <v>23.819199999999999</v>
      </c>
    </row>
    <row r="159" spans="1:14" x14ac:dyDescent="0.2">
      <c r="A159" s="59" t="s">
        <v>284</v>
      </c>
      <c r="B159" s="44"/>
      <c r="C159" s="44"/>
      <c r="D159" s="44"/>
      <c r="E159" s="44"/>
      <c r="F159" s="44"/>
      <c r="G159" s="44"/>
      <c r="H159" s="51"/>
      <c r="I159" s="51"/>
      <c r="J159" s="51"/>
      <c r="K159" s="51"/>
      <c r="L159" s="51"/>
      <c r="M159" s="51"/>
      <c r="N159" s="51"/>
    </row>
    <row r="160" spans="1:14" x14ac:dyDescent="0.2">
      <c r="A160" s="59" t="s">
        <v>285</v>
      </c>
      <c r="B160" s="44"/>
      <c r="C160" s="44"/>
      <c r="D160" s="44"/>
      <c r="E160" s="44"/>
      <c r="F160" s="44"/>
      <c r="G160" s="44"/>
      <c r="H160" s="60">
        <v>231463</v>
      </c>
      <c r="I160" s="51"/>
      <c r="J160" s="51"/>
      <c r="K160" s="51"/>
      <c r="L160" s="51"/>
      <c r="M160" s="51"/>
      <c r="N160" s="51"/>
    </row>
    <row r="161" spans="1:14" x14ac:dyDescent="0.2">
      <c r="A161" s="59" t="s">
        <v>286</v>
      </c>
      <c r="B161" s="44"/>
      <c r="C161" s="44"/>
      <c r="D161" s="44"/>
      <c r="E161" s="44"/>
      <c r="F161" s="44"/>
      <c r="G161" s="44"/>
      <c r="H161" s="60">
        <v>58466</v>
      </c>
      <c r="I161" s="51"/>
      <c r="J161" s="51"/>
      <c r="K161" s="51"/>
      <c r="L161" s="51"/>
      <c r="M161" s="51"/>
      <c r="N161" s="51"/>
    </row>
    <row r="162" spans="1:14" x14ac:dyDescent="0.2">
      <c r="A162" s="59" t="s">
        <v>287</v>
      </c>
      <c r="B162" s="44"/>
      <c r="C162" s="44"/>
      <c r="D162" s="44"/>
      <c r="E162" s="44"/>
      <c r="F162" s="44"/>
      <c r="G162" s="44"/>
      <c r="H162" s="60">
        <v>90079</v>
      </c>
      <c r="I162" s="51"/>
      <c r="J162" s="51"/>
      <c r="K162" s="51"/>
      <c r="L162" s="51"/>
      <c r="M162" s="51"/>
      <c r="N162" s="51"/>
    </row>
    <row r="163" spans="1:14" x14ac:dyDescent="0.2">
      <c r="A163" s="59" t="s">
        <v>288</v>
      </c>
      <c r="B163" s="44"/>
      <c r="C163" s="44"/>
      <c r="D163" s="44"/>
      <c r="E163" s="44"/>
      <c r="F163" s="44"/>
      <c r="G163" s="44"/>
      <c r="H163" s="60">
        <v>88287</v>
      </c>
      <c r="I163" s="51"/>
      <c r="J163" s="51"/>
      <c r="K163" s="51"/>
      <c r="L163" s="51"/>
      <c r="M163" s="51"/>
      <c r="N163" s="51"/>
    </row>
    <row r="164" spans="1:14" x14ac:dyDescent="0.2">
      <c r="A164" s="59" t="s">
        <v>289</v>
      </c>
      <c r="B164" s="44"/>
      <c r="C164" s="44"/>
      <c r="D164" s="44"/>
      <c r="E164" s="44"/>
      <c r="F164" s="44"/>
      <c r="G164" s="44"/>
      <c r="H164" s="60">
        <v>43842</v>
      </c>
      <c r="I164" s="51"/>
      <c r="J164" s="51"/>
      <c r="K164" s="51"/>
      <c r="L164" s="51"/>
      <c r="M164" s="51"/>
      <c r="N164" s="51"/>
    </row>
    <row r="165" spans="1:14" x14ac:dyDescent="0.2">
      <c r="A165" s="61" t="s">
        <v>290</v>
      </c>
      <c r="B165" s="44"/>
      <c r="C165" s="44"/>
      <c r="D165" s="44"/>
      <c r="E165" s="44"/>
      <c r="F165" s="44"/>
      <c r="G165" s="44"/>
      <c r="H165" s="62">
        <v>502766</v>
      </c>
      <c r="I165" s="51"/>
      <c r="J165" s="51"/>
      <c r="K165" s="51"/>
      <c r="L165" s="51"/>
      <c r="M165" s="62">
        <v>301.83519999999999</v>
      </c>
      <c r="N165" s="62">
        <v>23.819199999999999</v>
      </c>
    </row>
    <row r="168" spans="1:14" x14ac:dyDescent="0.2">
      <c r="A168" s="63" t="s">
        <v>291</v>
      </c>
      <c r="B168" s="69"/>
      <c r="C168" s="69"/>
      <c r="D168" s="69"/>
      <c r="E168" s="69"/>
    </row>
    <row r="170" spans="1:14" ht="24" x14ac:dyDescent="0.2">
      <c r="A170" s="70" t="s">
        <v>292</v>
      </c>
      <c r="B170" s="71" t="s">
        <v>293</v>
      </c>
      <c r="C170" s="70" t="s">
        <v>4</v>
      </c>
      <c r="D170" s="70" t="s">
        <v>5</v>
      </c>
      <c r="E170" s="72" t="s">
        <v>294</v>
      </c>
    </row>
    <row r="171" spans="1:14" x14ac:dyDescent="0.2">
      <c r="A171" s="61" t="s">
        <v>295</v>
      </c>
      <c r="B171" s="44"/>
      <c r="C171" s="44"/>
      <c r="D171" s="44"/>
      <c r="E171" s="44"/>
    </row>
    <row r="172" spans="1:14" x14ac:dyDescent="0.2">
      <c r="A172" s="61" t="s">
        <v>296</v>
      </c>
      <c r="B172" s="44"/>
      <c r="C172" s="44"/>
      <c r="D172" s="44"/>
      <c r="E172" s="44"/>
    </row>
    <row r="173" spans="1:14" x14ac:dyDescent="0.2">
      <c r="A173" s="48">
        <v>1</v>
      </c>
      <c r="B173" s="73" t="s">
        <v>297</v>
      </c>
      <c r="C173" s="47" t="s">
        <v>268</v>
      </c>
      <c r="D173" s="48" t="s">
        <v>46</v>
      </c>
      <c r="E173" s="60">
        <v>11.9475</v>
      </c>
    </row>
    <row r="174" spans="1:14" x14ac:dyDescent="0.2">
      <c r="A174" s="48">
        <v>2</v>
      </c>
      <c r="B174" s="73" t="s">
        <v>298</v>
      </c>
      <c r="C174" s="47" t="s">
        <v>57</v>
      </c>
      <c r="D174" s="48" t="s">
        <v>46</v>
      </c>
      <c r="E174" s="60">
        <v>47.456600000000002</v>
      </c>
    </row>
    <row r="175" spans="1:14" x14ac:dyDescent="0.2">
      <c r="A175" s="48">
        <v>3</v>
      </c>
      <c r="B175" s="73" t="s">
        <v>299</v>
      </c>
      <c r="C175" s="47" t="s">
        <v>80</v>
      </c>
      <c r="D175" s="48" t="s">
        <v>46</v>
      </c>
      <c r="E175" s="60">
        <v>9.6623999999999999</v>
      </c>
    </row>
    <row r="176" spans="1:14" x14ac:dyDescent="0.2">
      <c r="A176" s="48">
        <v>4</v>
      </c>
      <c r="B176" s="73" t="s">
        <v>300</v>
      </c>
      <c r="C176" s="47" t="s">
        <v>180</v>
      </c>
      <c r="D176" s="48" t="s">
        <v>46</v>
      </c>
      <c r="E176" s="60">
        <v>108.17</v>
      </c>
    </row>
    <row r="177" spans="1:5" x14ac:dyDescent="0.2">
      <c r="A177" s="48">
        <v>5</v>
      </c>
      <c r="B177" s="73" t="s">
        <v>301</v>
      </c>
      <c r="C177" s="47" t="s">
        <v>45</v>
      </c>
      <c r="D177" s="48" t="s">
        <v>46</v>
      </c>
      <c r="E177" s="60">
        <v>23.8276</v>
      </c>
    </row>
    <row r="178" spans="1:5" x14ac:dyDescent="0.2">
      <c r="A178" s="48">
        <v>6</v>
      </c>
      <c r="B178" s="73" t="s">
        <v>302</v>
      </c>
      <c r="C178" s="47" t="s">
        <v>155</v>
      </c>
      <c r="D178" s="48" t="s">
        <v>46</v>
      </c>
      <c r="E178" s="60">
        <v>5.4063999999999997</v>
      </c>
    </row>
    <row r="179" spans="1:5" x14ac:dyDescent="0.2">
      <c r="A179" s="48">
        <v>7</v>
      </c>
      <c r="B179" s="73" t="s">
        <v>303</v>
      </c>
      <c r="C179" s="47" t="s">
        <v>121</v>
      </c>
      <c r="D179" s="48" t="s">
        <v>46</v>
      </c>
      <c r="E179" s="60">
        <v>45.218000000000004</v>
      </c>
    </row>
    <row r="180" spans="1:5" x14ac:dyDescent="0.2">
      <c r="A180" s="48">
        <v>8</v>
      </c>
      <c r="B180" s="73" t="s">
        <v>304</v>
      </c>
      <c r="C180" s="47" t="s">
        <v>255</v>
      </c>
      <c r="D180" s="48" t="s">
        <v>46</v>
      </c>
      <c r="E180" s="60">
        <v>3.6676000000000002</v>
      </c>
    </row>
    <row r="181" spans="1:5" x14ac:dyDescent="0.2">
      <c r="A181" s="48">
        <v>9</v>
      </c>
      <c r="B181" s="73" t="s">
        <v>305</v>
      </c>
      <c r="C181" s="47" t="s">
        <v>223</v>
      </c>
      <c r="D181" s="48" t="s">
        <v>46</v>
      </c>
      <c r="E181" s="60">
        <v>7.1093000000000002</v>
      </c>
    </row>
    <row r="182" spans="1:5" x14ac:dyDescent="0.2">
      <c r="A182" s="48">
        <v>10</v>
      </c>
      <c r="B182" s="73">
        <v>2</v>
      </c>
      <c r="C182" s="47" t="s">
        <v>58</v>
      </c>
      <c r="D182" s="48" t="s">
        <v>46</v>
      </c>
      <c r="E182" s="60">
        <v>20.712299999999999</v>
      </c>
    </row>
    <row r="183" spans="1:5" x14ac:dyDescent="0.2">
      <c r="A183" s="61" t="s">
        <v>306</v>
      </c>
      <c r="B183" s="44"/>
      <c r="C183" s="44"/>
      <c r="D183" s="44"/>
      <c r="E183" s="44"/>
    </row>
    <row r="184" spans="1:5" x14ac:dyDescent="0.2">
      <c r="A184" s="48">
        <v>11</v>
      </c>
      <c r="B184" s="73" t="s">
        <v>307</v>
      </c>
      <c r="C184" s="47" t="s">
        <v>60</v>
      </c>
      <c r="D184" s="48" t="s">
        <v>49</v>
      </c>
      <c r="E184" s="60">
        <v>0.91259999999999997</v>
      </c>
    </row>
    <row r="185" spans="1:5" x14ac:dyDescent="0.2">
      <c r="A185" s="48">
        <v>12</v>
      </c>
      <c r="B185" s="73" t="s">
        <v>308</v>
      </c>
      <c r="C185" s="47" t="s">
        <v>104</v>
      </c>
      <c r="D185" s="48" t="s">
        <v>49</v>
      </c>
      <c r="E185" s="60">
        <v>0.4662</v>
      </c>
    </row>
    <row r="186" spans="1:5" ht="24" x14ac:dyDescent="0.2">
      <c r="A186" s="48">
        <v>13</v>
      </c>
      <c r="B186" s="73" t="s">
        <v>309</v>
      </c>
      <c r="C186" s="47" t="s">
        <v>82</v>
      </c>
      <c r="D186" s="48" t="s">
        <v>49</v>
      </c>
      <c r="E186" s="60">
        <v>1.1237999999999999</v>
      </c>
    </row>
    <row r="187" spans="1:5" ht="36" x14ac:dyDescent="0.2">
      <c r="A187" s="48">
        <v>14</v>
      </c>
      <c r="B187" s="73" t="s">
        <v>310</v>
      </c>
      <c r="C187" s="47" t="s">
        <v>62</v>
      </c>
      <c r="D187" s="48" t="s">
        <v>49</v>
      </c>
      <c r="E187" s="60">
        <v>2.7307999999999999</v>
      </c>
    </row>
    <row r="188" spans="1:5" ht="24" x14ac:dyDescent="0.2">
      <c r="A188" s="48">
        <v>15</v>
      </c>
      <c r="B188" s="73" t="s">
        <v>311</v>
      </c>
      <c r="C188" s="47" t="s">
        <v>225</v>
      </c>
      <c r="D188" s="48" t="s">
        <v>49</v>
      </c>
      <c r="E188" s="60">
        <v>2.81E-2</v>
      </c>
    </row>
    <row r="189" spans="1:5" ht="24" x14ac:dyDescent="0.2">
      <c r="A189" s="48">
        <v>16</v>
      </c>
      <c r="B189" s="73" t="s">
        <v>312</v>
      </c>
      <c r="C189" s="47" t="s">
        <v>157</v>
      </c>
      <c r="D189" s="48" t="s">
        <v>49</v>
      </c>
      <c r="E189" s="60">
        <v>0.21129999999999999</v>
      </c>
    </row>
    <row r="190" spans="1:5" ht="24" x14ac:dyDescent="0.2">
      <c r="A190" s="48">
        <v>17</v>
      </c>
      <c r="B190" s="73" t="s">
        <v>313</v>
      </c>
      <c r="C190" s="47" t="s">
        <v>123</v>
      </c>
      <c r="D190" s="48" t="s">
        <v>49</v>
      </c>
      <c r="E190" s="60">
        <v>0.28089999999999998</v>
      </c>
    </row>
    <row r="191" spans="1:5" ht="24" x14ac:dyDescent="0.2">
      <c r="A191" s="48">
        <v>18</v>
      </c>
      <c r="B191" s="73" t="s">
        <v>314</v>
      </c>
      <c r="C191" s="47" t="s">
        <v>228</v>
      </c>
      <c r="D191" s="48" t="s">
        <v>49</v>
      </c>
      <c r="E191" s="60">
        <v>0.75870000000000004</v>
      </c>
    </row>
    <row r="192" spans="1:5" ht="24" x14ac:dyDescent="0.2">
      <c r="A192" s="48">
        <v>19</v>
      </c>
      <c r="B192" s="73" t="s">
        <v>315</v>
      </c>
      <c r="C192" s="47" t="s">
        <v>182</v>
      </c>
      <c r="D192" s="48" t="s">
        <v>49</v>
      </c>
      <c r="E192" s="60">
        <v>5.4752999999999998</v>
      </c>
    </row>
    <row r="193" spans="1:5" ht="24" x14ac:dyDescent="0.2">
      <c r="A193" s="48">
        <v>20</v>
      </c>
      <c r="B193" s="73" t="s">
        <v>316</v>
      </c>
      <c r="C193" s="47" t="s">
        <v>230</v>
      </c>
      <c r="D193" s="48" t="s">
        <v>49</v>
      </c>
      <c r="E193" s="60">
        <v>2.2499999999999999E-2</v>
      </c>
    </row>
    <row r="194" spans="1:5" ht="24" x14ac:dyDescent="0.2">
      <c r="A194" s="48">
        <v>21</v>
      </c>
      <c r="B194" s="73" t="s">
        <v>317</v>
      </c>
      <c r="C194" s="47" t="s">
        <v>125</v>
      </c>
      <c r="D194" s="48" t="s">
        <v>49</v>
      </c>
      <c r="E194" s="60">
        <v>0.33979999999999999</v>
      </c>
    </row>
    <row r="195" spans="1:5" x14ac:dyDescent="0.2">
      <c r="A195" s="48">
        <v>22</v>
      </c>
      <c r="B195" s="73" t="s">
        <v>318</v>
      </c>
      <c r="C195" s="47" t="s">
        <v>319</v>
      </c>
      <c r="D195" s="48" t="s">
        <v>49</v>
      </c>
      <c r="E195" s="60">
        <v>2.2275</v>
      </c>
    </row>
    <row r="196" spans="1:5" x14ac:dyDescent="0.2">
      <c r="A196" s="74">
        <v>23</v>
      </c>
      <c r="B196" s="75" t="s">
        <v>318</v>
      </c>
      <c r="C196" s="76" t="s">
        <v>320</v>
      </c>
      <c r="D196" s="74" t="s">
        <v>49</v>
      </c>
      <c r="E196" s="77">
        <v>6.4399999999999999E-2</v>
      </c>
    </row>
    <row r="197" spans="1:5" x14ac:dyDescent="0.2">
      <c r="A197" s="74">
        <v>24</v>
      </c>
      <c r="B197" s="75" t="s">
        <v>318</v>
      </c>
      <c r="C197" s="76" t="s">
        <v>321</v>
      </c>
      <c r="D197" s="74" t="s">
        <v>49</v>
      </c>
      <c r="E197" s="77">
        <v>2.1631</v>
      </c>
    </row>
    <row r="198" spans="1:5" x14ac:dyDescent="0.2">
      <c r="A198" s="48">
        <v>25</v>
      </c>
      <c r="B198" s="73" t="s">
        <v>322</v>
      </c>
      <c r="C198" s="47" t="s">
        <v>185</v>
      </c>
      <c r="D198" s="48" t="s">
        <v>49</v>
      </c>
      <c r="E198" s="60">
        <v>4.5404999999999998</v>
      </c>
    </row>
    <row r="199" spans="1:5" ht="24" x14ac:dyDescent="0.2">
      <c r="A199" s="48">
        <v>26</v>
      </c>
      <c r="B199" s="73" t="s">
        <v>323</v>
      </c>
      <c r="C199" s="47" t="s">
        <v>86</v>
      </c>
      <c r="D199" s="48" t="s">
        <v>49</v>
      </c>
      <c r="E199" s="60">
        <v>5.0369000000000002</v>
      </c>
    </row>
    <row r="200" spans="1:5" x14ac:dyDescent="0.2">
      <c r="A200" s="48">
        <v>27</v>
      </c>
      <c r="B200" s="73" t="s">
        <v>324</v>
      </c>
      <c r="C200" s="47" t="s">
        <v>257</v>
      </c>
      <c r="D200" s="48" t="s">
        <v>49</v>
      </c>
      <c r="E200" s="60">
        <v>0.33739999999999998</v>
      </c>
    </row>
    <row r="201" spans="1:5" x14ac:dyDescent="0.2">
      <c r="A201" s="48">
        <v>28</v>
      </c>
      <c r="B201" s="73" t="s">
        <v>325</v>
      </c>
      <c r="C201" s="47" t="s">
        <v>88</v>
      </c>
      <c r="D201" s="48" t="s">
        <v>49</v>
      </c>
      <c r="E201" s="60">
        <v>0.4839</v>
      </c>
    </row>
    <row r="202" spans="1:5" ht="24" x14ac:dyDescent="0.2">
      <c r="A202" s="48">
        <v>29</v>
      </c>
      <c r="B202" s="73" t="s">
        <v>326</v>
      </c>
      <c r="C202" s="47" t="s">
        <v>327</v>
      </c>
      <c r="D202" s="48" t="s">
        <v>49</v>
      </c>
      <c r="E202" s="60">
        <v>0.65400000000000003</v>
      </c>
    </row>
    <row r="203" spans="1:5" ht="24" x14ac:dyDescent="0.2">
      <c r="A203" s="74">
        <v>30</v>
      </c>
      <c r="B203" s="75" t="s">
        <v>326</v>
      </c>
      <c r="C203" s="76" t="s">
        <v>328</v>
      </c>
      <c r="D203" s="74" t="s">
        <v>49</v>
      </c>
      <c r="E203" s="77">
        <v>0.2084</v>
      </c>
    </row>
    <row r="204" spans="1:5" ht="24" x14ac:dyDescent="0.2">
      <c r="A204" s="74">
        <v>31</v>
      </c>
      <c r="B204" s="75" t="s">
        <v>326</v>
      </c>
      <c r="C204" s="76" t="s">
        <v>329</v>
      </c>
      <c r="D204" s="74" t="s">
        <v>49</v>
      </c>
      <c r="E204" s="77">
        <v>0.4456</v>
      </c>
    </row>
    <row r="205" spans="1:5" ht="24" x14ac:dyDescent="0.2">
      <c r="A205" s="48">
        <v>32</v>
      </c>
      <c r="B205" s="73" t="s">
        <v>330</v>
      </c>
      <c r="C205" s="47" t="s">
        <v>127</v>
      </c>
      <c r="D205" s="48" t="s">
        <v>49</v>
      </c>
      <c r="E205" s="60">
        <v>0.124</v>
      </c>
    </row>
    <row r="206" spans="1:5" ht="24" x14ac:dyDescent="0.2">
      <c r="A206" s="48">
        <v>33</v>
      </c>
      <c r="B206" s="73" t="s">
        <v>331</v>
      </c>
      <c r="C206" s="47" t="s">
        <v>129</v>
      </c>
      <c r="D206" s="48" t="s">
        <v>49</v>
      </c>
      <c r="E206" s="60">
        <v>10.763199999999999</v>
      </c>
    </row>
    <row r="207" spans="1:5" x14ac:dyDescent="0.2">
      <c r="A207" s="48">
        <v>34</v>
      </c>
      <c r="B207" s="73" t="s">
        <v>332</v>
      </c>
      <c r="C207" s="47" t="s">
        <v>131</v>
      </c>
      <c r="D207" s="48" t="s">
        <v>49</v>
      </c>
      <c r="E207" s="60">
        <v>1.0718000000000001</v>
      </c>
    </row>
    <row r="208" spans="1:5" ht="36" x14ac:dyDescent="0.2">
      <c r="A208" s="48">
        <v>35</v>
      </c>
      <c r="B208" s="73" t="s">
        <v>333</v>
      </c>
      <c r="C208" s="47" t="s">
        <v>233</v>
      </c>
      <c r="D208" s="48" t="s">
        <v>49</v>
      </c>
      <c r="E208" s="60">
        <v>3.9340000000000002</v>
      </c>
    </row>
    <row r="209" spans="1:5" x14ac:dyDescent="0.2">
      <c r="A209" s="48">
        <v>36</v>
      </c>
      <c r="B209" s="73" t="s">
        <v>334</v>
      </c>
      <c r="C209" s="47" t="s">
        <v>335</v>
      </c>
      <c r="D209" s="48" t="s">
        <v>49</v>
      </c>
      <c r="E209" s="60">
        <v>4.4237000000000002</v>
      </c>
    </row>
    <row r="210" spans="1:5" ht="24" x14ac:dyDescent="0.2">
      <c r="A210" s="74">
        <v>37</v>
      </c>
      <c r="B210" s="75" t="s">
        <v>334</v>
      </c>
      <c r="C210" s="76" t="s">
        <v>336</v>
      </c>
      <c r="D210" s="74" t="s">
        <v>49</v>
      </c>
      <c r="E210" s="77">
        <v>3.9420000000000002</v>
      </c>
    </row>
    <row r="211" spans="1:5" ht="24" x14ac:dyDescent="0.2">
      <c r="A211" s="74">
        <v>38</v>
      </c>
      <c r="B211" s="75" t="s">
        <v>334</v>
      </c>
      <c r="C211" s="76" t="s">
        <v>337</v>
      </c>
      <c r="D211" s="74" t="s">
        <v>49</v>
      </c>
      <c r="E211" s="77">
        <v>0.48170000000000002</v>
      </c>
    </row>
    <row r="212" spans="1:5" ht="36" x14ac:dyDescent="0.2">
      <c r="A212" s="48">
        <v>39</v>
      </c>
      <c r="B212" s="73" t="s">
        <v>338</v>
      </c>
      <c r="C212" s="47" t="s">
        <v>48</v>
      </c>
      <c r="D212" s="48" t="s">
        <v>49</v>
      </c>
      <c r="E212" s="60">
        <v>3.8576999999999999</v>
      </c>
    </row>
    <row r="213" spans="1:5" ht="36" x14ac:dyDescent="0.2">
      <c r="A213" s="48">
        <v>40</v>
      </c>
      <c r="B213" s="73" t="s">
        <v>339</v>
      </c>
      <c r="C213" s="47" t="s">
        <v>51</v>
      </c>
      <c r="D213" s="48" t="s">
        <v>49</v>
      </c>
      <c r="E213" s="60">
        <v>7.7153999999999998</v>
      </c>
    </row>
    <row r="214" spans="1:5" x14ac:dyDescent="0.2">
      <c r="A214" s="48">
        <v>41</v>
      </c>
      <c r="B214" s="73" t="s">
        <v>340</v>
      </c>
      <c r="C214" s="47" t="s">
        <v>133</v>
      </c>
      <c r="D214" s="48" t="s">
        <v>49</v>
      </c>
      <c r="E214" s="60">
        <v>0.19839999999999999</v>
      </c>
    </row>
    <row r="215" spans="1:5" x14ac:dyDescent="0.2">
      <c r="A215" s="48">
        <v>42</v>
      </c>
      <c r="B215" s="73" t="s">
        <v>341</v>
      </c>
      <c r="C215" s="47" t="s">
        <v>135</v>
      </c>
      <c r="D215" s="48" t="s">
        <v>49</v>
      </c>
      <c r="E215" s="60">
        <v>0.59519999999999995</v>
      </c>
    </row>
    <row r="216" spans="1:5" x14ac:dyDescent="0.2">
      <c r="A216" s="61" t="s">
        <v>342</v>
      </c>
      <c r="B216" s="44"/>
      <c r="C216" s="44"/>
      <c r="D216" s="44"/>
      <c r="E216" s="44"/>
    </row>
    <row r="217" spans="1:5" ht="24" x14ac:dyDescent="0.2">
      <c r="A217" s="48">
        <v>43</v>
      </c>
      <c r="B217" s="73" t="s">
        <v>343</v>
      </c>
      <c r="C217" s="47" t="s">
        <v>259</v>
      </c>
      <c r="D217" s="48" t="s">
        <v>119</v>
      </c>
      <c r="E217" s="60">
        <v>2.8E-3</v>
      </c>
    </row>
    <row r="218" spans="1:5" ht="24" x14ac:dyDescent="0.2">
      <c r="A218" s="48">
        <v>44</v>
      </c>
      <c r="B218" s="73" t="s">
        <v>344</v>
      </c>
      <c r="C218" s="47" t="s">
        <v>261</v>
      </c>
      <c r="D218" s="48" t="s">
        <v>119</v>
      </c>
      <c r="E218" s="60">
        <v>4.1999999999999997E-3</v>
      </c>
    </row>
    <row r="219" spans="1:5" ht="24" x14ac:dyDescent="0.2">
      <c r="A219" s="48">
        <v>45</v>
      </c>
      <c r="B219" s="73" t="s">
        <v>345</v>
      </c>
      <c r="C219" s="47" t="s">
        <v>137</v>
      </c>
      <c r="D219" s="48" t="s">
        <v>65</v>
      </c>
      <c r="E219" s="60">
        <v>0.87939999999999996</v>
      </c>
    </row>
    <row r="220" spans="1:5" ht="24" x14ac:dyDescent="0.2">
      <c r="A220" s="48">
        <v>46</v>
      </c>
      <c r="B220" s="73" t="s">
        <v>346</v>
      </c>
      <c r="C220" s="47" t="s">
        <v>139</v>
      </c>
      <c r="D220" s="48" t="s">
        <v>140</v>
      </c>
      <c r="E220" s="60">
        <v>0.26879999999999998</v>
      </c>
    </row>
    <row r="221" spans="1:5" ht="24" x14ac:dyDescent="0.2">
      <c r="A221" s="48">
        <v>47</v>
      </c>
      <c r="B221" s="73" t="s">
        <v>347</v>
      </c>
      <c r="C221" s="47" t="s">
        <v>90</v>
      </c>
      <c r="D221" s="48" t="s">
        <v>65</v>
      </c>
      <c r="E221" s="60">
        <v>3.2650000000000001</v>
      </c>
    </row>
    <row r="222" spans="1:5" ht="24" x14ac:dyDescent="0.2">
      <c r="A222" s="48">
        <v>48</v>
      </c>
      <c r="B222" s="73" t="s">
        <v>347</v>
      </c>
      <c r="C222" s="47" t="s">
        <v>90</v>
      </c>
      <c r="D222" s="48" t="s">
        <v>65</v>
      </c>
      <c r="E222" s="60">
        <v>0.70040000000000002</v>
      </c>
    </row>
    <row r="223" spans="1:5" ht="24" x14ac:dyDescent="0.2">
      <c r="A223" s="48">
        <v>49</v>
      </c>
      <c r="B223" s="73" t="s">
        <v>348</v>
      </c>
      <c r="C223" s="47" t="s">
        <v>191</v>
      </c>
      <c r="D223" s="48" t="s">
        <v>192</v>
      </c>
      <c r="E223" s="60">
        <v>2.4089999999999998</v>
      </c>
    </row>
    <row r="224" spans="1:5" ht="24" x14ac:dyDescent="0.2">
      <c r="A224" s="48">
        <v>50</v>
      </c>
      <c r="B224" s="73" t="s">
        <v>349</v>
      </c>
      <c r="C224" s="47" t="s">
        <v>169</v>
      </c>
      <c r="D224" s="48" t="s">
        <v>140</v>
      </c>
      <c r="E224" s="60">
        <v>1.278</v>
      </c>
    </row>
    <row r="225" spans="1:5" ht="24" x14ac:dyDescent="0.2">
      <c r="A225" s="48">
        <v>51</v>
      </c>
      <c r="B225" s="73" t="s">
        <v>350</v>
      </c>
      <c r="C225" s="47" t="s">
        <v>235</v>
      </c>
      <c r="D225" s="48" t="s">
        <v>140</v>
      </c>
      <c r="E225" s="60">
        <v>4.4960000000000004</v>
      </c>
    </row>
    <row r="226" spans="1:5" ht="24" x14ac:dyDescent="0.2">
      <c r="A226" s="48">
        <v>52</v>
      </c>
      <c r="B226" s="73" t="s">
        <v>351</v>
      </c>
      <c r="C226" s="47" t="s">
        <v>142</v>
      </c>
      <c r="D226" s="48" t="s">
        <v>119</v>
      </c>
      <c r="E226" s="60">
        <v>4.7000000000000002E-3</v>
      </c>
    </row>
    <row r="227" spans="1:5" ht="24" x14ac:dyDescent="0.2">
      <c r="A227" s="48">
        <v>53</v>
      </c>
      <c r="B227" s="73" t="s">
        <v>352</v>
      </c>
      <c r="C227" s="47" t="s">
        <v>194</v>
      </c>
      <c r="D227" s="48" t="s">
        <v>119</v>
      </c>
      <c r="E227" s="60">
        <v>1E-3</v>
      </c>
    </row>
    <row r="228" spans="1:5" ht="24" x14ac:dyDescent="0.2">
      <c r="A228" s="48">
        <v>54</v>
      </c>
      <c r="B228" s="73" t="s">
        <v>353</v>
      </c>
      <c r="C228" s="47" t="s">
        <v>354</v>
      </c>
      <c r="D228" s="48" t="s">
        <v>140</v>
      </c>
      <c r="E228" s="49"/>
    </row>
    <row r="229" spans="1:5" ht="24" x14ac:dyDescent="0.2">
      <c r="A229" s="48">
        <v>55</v>
      </c>
      <c r="B229" s="73" t="s">
        <v>355</v>
      </c>
      <c r="C229" s="47" t="s">
        <v>196</v>
      </c>
      <c r="D229" s="48" t="s">
        <v>119</v>
      </c>
      <c r="E229" s="60">
        <v>8.8000000000000005E-3</v>
      </c>
    </row>
    <row r="230" spans="1:5" ht="24" x14ac:dyDescent="0.2">
      <c r="A230" s="48">
        <v>56</v>
      </c>
      <c r="B230" s="73" t="s">
        <v>355</v>
      </c>
      <c r="C230" s="47" t="s">
        <v>196</v>
      </c>
      <c r="D230" s="48" t="s">
        <v>119</v>
      </c>
      <c r="E230" s="49"/>
    </row>
    <row r="231" spans="1:5" ht="24" x14ac:dyDescent="0.2">
      <c r="A231" s="48">
        <v>57</v>
      </c>
      <c r="B231" s="73" t="s">
        <v>356</v>
      </c>
      <c r="C231" s="47" t="s">
        <v>263</v>
      </c>
      <c r="D231" s="48" t="s">
        <v>140</v>
      </c>
      <c r="E231" s="60">
        <v>1.7299999999999999E-2</v>
      </c>
    </row>
    <row r="232" spans="1:5" ht="24" x14ac:dyDescent="0.2">
      <c r="A232" s="48">
        <v>58</v>
      </c>
      <c r="B232" s="73" t="s">
        <v>357</v>
      </c>
      <c r="C232" s="47" t="s">
        <v>358</v>
      </c>
      <c r="D232" s="48" t="s">
        <v>119</v>
      </c>
      <c r="E232" s="49"/>
    </row>
    <row r="233" spans="1:5" ht="24" x14ac:dyDescent="0.2">
      <c r="A233" s="48">
        <v>59</v>
      </c>
      <c r="B233" s="73" t="s">
        <v>359</v>
      </c>
      <c r="C233" s="47" t="s">
        <v>64</v>
      </c>
      <c r="D233" s="48" t="s">
        <v>65</v>
      </c>
      <c r="E233" s="60">
        <v>2.8E-3</v>
      </c>
    </row>
    <row r="234" spans="1:5" ht="24" x14ac:dyDescent="0.2">
      <c r="A234" s="48">
        <v>60</v>
      </c>
      <c r="B234" s="73" t="s">
        <v>360</v>
      </c>
      <c r="C234" s="47" t="s">
        <v>198</v>
      </c>
      <c r="D234" s="48" t="s">
        <v>119</v>
      </c>
      <c r="E234" s="60">
        <v>1.0999999999999999E-2</v>
      </c>
    </row>
    <row r="235" spans="1:5" ht="60" x14ac:dyDescent="0.2">
      <c r="A235" s="48">
        <v>61</v>
      </c>
      <c r="B235" s="73" t="s">
        <v>361</v>
      </c>
      <c r="C235" s="47" t="s">
        <v>237</v>
      </c>
      <c r="D235" s="48" t="s">
        <v>119</v>
      </c>
      <c r="E235" s="60">
        <v>2.9999999999999997E-4</v>
      </c>
    </row>
    <row r="236" spans="1:5" ht="48" x14ac:dyDescent="0.2">
      <c r="A236" s="48">
        <v>62</v>
      </c>
      <c r="B236" s="73" t="s">
        <v>362</v>
      </c>
      <c r="C236" s="47" t="s">
        <v>239</v>
      </c>
      <c r="D236" s="48" t="s">
        <v>240</v>
      </c>
      <c r="E236" s="60">
        <v>5.3E-3</v>
      </c>
    </row>
    <row r="237" spans="1:5" ht="24" x14ac:dyDescent="0.2">
      <c r="A237" s="48">
        <v>63</v>
      </c>
      <c r="B237" s="73" t="s">
        <v>363</v>
      </c>
      <c r="C237" s="47" t="s">
        <v>364</v>
      </c>
      <c r="D237" s="48" t="s">
        <v>119</v>
      </c>
      <c r="E237" s="49"/>
    </row>
    <row r="238" spans="1:5" ht="24" x14ac:dyDescent="0.2">
      <c r="A238" s="48">
        <v>64</v>
      </c>
      <c r="B238" s="73" t="s">
        <v>363</v>
      </c>
      <c r="C238" s="47" t="s">
        <v>200</v>
      </c>
      <c r="D238" s="48" t="s">
        <v>119</v>
      </c>
      <c r="E238" s="60">
        <v>9.4999999999999998E-3</v>
      </c>
    </row>
    <row r="239" spans="1:5" ht="24" x14ac:dyDescent="0.2">
      <c r="A239" s="48">
        <v>65</v>
      </c>
      <c r="B239" s="73" t="s">
        <v>365</v>
      </c>
      <c r="C239" s="47" t="s">
        <v>242</v>
      </c>
      <c r="D239" s="48" t="s">
        <v>119</v>
      </c>
      <c r="E239" s="60">
        <v>5.0000000000000001E-4</v>
      </c>
    </row>
    <row r="240" spans="1:5" ht="36" x14ac:dyDescent="0.2">
      <c r="A240" s="48">
        <v>66</v>
      </c>
      <c r="B240" s="73" t="s">
        <v>366</v>
      </c>
      <c r="C240" s="47" t="s">
        <v>202</v>
      </c>
      <c r="D240" s="48" t="s">
        <v>65</v>
      </c>
      <c r="E240" s="60">
        <v>0.16450000000000001</v>
      </c>
    </row>
    <row r="241" spans="1:5" ht="36" x14ac:dyDescent="0.2">
      <c r="A241" s="48">
        <v>67</v>
      </c>
      <c r="B241" s="73" t="s">
        <v>367</v>
      </c>
      <c r="C241" s="47" t="s">
        <v>204</v>
      </c>
      <c r="D241" s="48" t="s">
        <v>65</v>
      </c>
      <c r="E241" s="60">
        <v>1.9099999999999999E-2</v>
      </c>
    </row>
    <row r="242" spans="1:5" ht="36" x14ac:dyDescent="0.2">
      <c r="A242" s="48">
        <v>68</v>
      </c>
      <c r="B242" s="73" t="s">
        <v>368</v>
      </c>
      <c r="C242" s="47" t="s">
        <v>206</v>
      </c>
      <c r="D242" s="48" t="s">
        <v>65</v>
      </c>
      <c r="E242" s="60">
        <v>4.7699999999999999E-2</v>
      </c>
    </row>
    <row r="243" spans="1:5" ht="36" x14ac:dyDescent="0.2">
      <c r="A243" s="48">
        <v>69</v>
      </c>
      <c r="B243" s="73" t="s">
        <v>369</v>
      </c>
      <c r="C243" s="47" t="s">
        <v>208</v>
      </c>
      <c r="D243" s="48" t="s">
        <v>65</v>
      </c>
      <c r="E243" s="60">
        <v>0.16450000000000001</v>
      </c>
    </row>
    <row r="244" spans="1:5" ht="24" x14ac:dyDescent="0.2">
      <c r="A244" s="48">
        <v>70</v>
      </c>
      <c r="B244" s="73" t="s">
        <v>370</v>
      </c>
      <c r="C244" s="47" t="s">
        <v>210</v>
      </c>
      <c r="D244" s="48" t="s">
        <v>192</v>
      </c>
      <c r="E244" s="60">
        <v>11.8</v>
      </c>
    </row>
    <row r="245" spans="1:5" ht="24" x14ac:dyDescent="0.2">
      <c r="A245" s="48">
        <v>71</v>
      </c>
      <c r="B245" s="73" t="s">
        <v>371</v>
      </c>
      <c r="C245" s="47" t="s">
        <v>244</v>
      </c>
      <c r="D245" s="48" t="s">
        <v>119</v>
      </c>
      <c r="E245" s="60">
        <v>1E-4</v>
      </c>
    </row>
    <row r="246" spans="1:5" ht="24" x14ac:dyDescent="0.2">
      <c r="A246" s="48">
        <v>72</v>
      </c>
      <c r="B246" s="73" t="s">
        <v>372</v>
      </c>
      <c r="C246" s="47" t="s">
        <v>171</v>
      </c>
      <c r="D246" s="48" t="s">
        <v>140</v>
      </c>
      <c r="E246" s="60">
        <v>3.42</v>
      </c>
    </row>
    <row r="247" spans="1:5" ht="24" x14ac:dyDescent="0.2">
      <c r="A247" s="48">
        <v>73</v>
      </c>
      <c r="B247" s="73" t="s">
        <v>373</v>
      </c>
      <c r="C247" s="47" t="s">
        <v>246</v>
      </c>
      <c r="D247" s="48" t="s">
        <v>140</v>
      </c>
      <c r="E247" s="60">
        <v>0.1686</v>
      </c>
    </row>
    <row r="248" spans="1:5" x14ac:dyDescent="0.2">
      <c r="A248" s="48">
        <v>74</v>
      </c>
      <c r="B248" s="73" t="s">
        <v>374</v>
      </c>
      <c r="C248" s="47" t="s">
        <v>375</v>
      </c>
      <c r="D248" s="48" t="s">
        <v>119</v>
      </c>
      <c r="E248" s="60">
        <v>6.1120000000000001</v>
      </c>
    </row>
    <row r="249" spans="1:5" ht="36" x14ac:dyDescent="0.2">
      <c r="A249" s="48">
        <v>75</v>
      </c>
      <c r="B249" s="73" t="s">
        <v>111</v>
      </c>
      <c r="C249" s="47" t="s">
        <v>112</v>
      </c>
      <c r="D249" s="48" t="s">
        <v>65</v>
      </c>
      <c r="E249" s="60">
        <v>23.4</v>
      </c>
    </row>
    <row r="250" spans="1:5" ht="36" x14ac:dyDescent="0.2">
      <c r="A250" s="48">
        <v>76</v>
      </c>
      <c r="B250" s="73" t="s">
        <v>92</v>
      </c>
      <c r="C250" s="47" t="s">
        <v>93</v>
      </c>
      <c r="D250" s="48" t="s">
        <v>65</v>
      </c>
      <c r="E250" s="60">
        <v>48.12</v>
      </c>
    </row>
    <row r="251" spans="1:5" ht="36" x14ac:dyDescent="0.2">
      <c r="A251" s="48">
        <v>77</v>
      </c>
      <c r="B251" s="73" t="s">
        <v>216</v>
      </c>
      <c r="C251" s="47" t="s">
        <v>217</v>
      </c>
      <c r="D251" s="48" t="s">
        <v>65</v>
      </c>
      <c r="E251" s="60">
        <v>24.2</v>
      </c>
    </row>
    <row r="252" spans="1:5" ht="36" x14ac:dyDescent="0.2">
      <c r="A252" s="48">
        <v>78</v>
      </c>
      <c r="B252" s="73" t="s">
        <v>148</v>
      </c>
      <c r="C252" s="47" t="s">
        <v>149</v>
      </c>
      <c r="D252" s="48" t="s">
        <v>119</v>
      </c>
      <c r="E252" s="60">
        <v>0.20499999999999999</v>
      </c>
    </row>
    <row r="253" spans="1:5" ht="36" x14ac:dyDescent="0.2">
      <c r="A253" s="48">
        <v>79</v>
      </c>
      <c r="B253" s="73" t="s">
        <v>248</v>
      </c>
      <c r="C253" s="47" t="s">
        <v>249</v>
      </c>
      <c r="D253" s="48" t="s">
        <v>119</v>
      </c>
      <c r="E253" s="60">
        <v>0.28100000000000003</v>
      </c>
    </row>
    <row r="254" spans="1:5" ht="36" x14ac:dyDescent="0.2">
      <c r="A254" s="48">
        <v>80</v>
      </c>
      <c r="B254" s="73" t="s">
        <v>212</v>
      </c>
      <c r="C254" s="47" t="s">
        <v>213</v>
      </c>
      <c r="D254" s="48" t="s">
        <v>119</v>
      </c>
      <c r="E254" s="60">
        <v>0.23899999999999999</v>
      </c>
    </row>
    <row r="255" spans="1:5" ht="36" x14ac:dyDescent="0.2">
      <c r="A255" s="48">
        <v>81</v>
      </c>
      <c r="B255" s="73" t="s">
        <v>144</v>
      </c>
      <c r="C255" s="47" t="s">
        <v>145</v>
      </c>
      <c r="D255" s="48" t="s">
        <v>119</v>
      </c>
      <c r="E255" s="60">
        <v>4.2999999999999997E-2</v>
      </c>
    </row>
    <row r="256" spans="1:5" ht="36" x14ac:dyDescent="0.2">
      <c r="A256" s="48">
        <v>82</v>
      </c>
      <c r="B256" s="73" t="s">
        <v>173</v>
      </c>
      <c r="C256" s="47" t="s">
        <v>174</v>
      </c>
      <c r="D256" s="48" t="s">
        <v>119</v>
      </c>
      <c r="E256" s="60">
        <v>3.2000000000000001E-2</v>
      </c>
    </row>
    <row r="257" spans="1:5" x14ac:dyDescent="0.2">
      <c r="A257" s="61" t="s">
        <v>376</v>
      </c>
      <c r="B257" s="44"/>
      <c r="C257" s="44"/>
      <c r="D257" s="44"/>
      <c r="E257" s="44"/>
    </row>
    <row r="258" spans="1:5" ht="48" x14ac:dyDescent="0.2">
      <c r="A258" s="48">
        <v>83</v>
      </c>
      <c r="B258" s="73" t="s">
        <v>72</v>
      </c>
      <c r="C258" s="47" t="s">
        <v>73</v>
      </c>
      <c r="D258" s="48" t="s">
        <v>74</v>
      </c>
      <c r="E258" s="60">
        <v>160.32</v>
      </c>
    </row>
    <row r="259" spans="1:5" ht="48" x14ac:dyDescent="0.2">
      <c r="A259" s="48">
        <v>84</v>
      </c>
      <c r="B259" s="73" t="s">
        <v>96</v>
      </c>
      <c r="C259" s="47" t="s">
        <v>97</v>
      </c>
      <c r="D259" s="48" t="s">
        <v>74</v>
      </c>
      <c r="E259" s="60">
        <v>75.94</v>
      </c>
    </row>
    <row r="260" spans="1:5" x14ac:dyDescent="0.2">
      <c r="A260" s="61" t="s">
        <v>377</v>
      </c>
      <c r="B260" s="44"/>
      <c r="C260" s="44"/>
      <c r="D260" s="44"/>
      <c r="E260" s="44"/>
    </row>
    <row r="261" spans="1:5" x14ac:dyDescent="0.2">
      <c r="A261" s="61" t="s">
        <v>342</v>
      </c>
      <c r="B261" s="44"/>
      <c r="C261" s="44"/>
      <c r="D261" s="44"/>
      <c r="E261" s="44"/>
    </row>
    <row r="262" spans="1:5" x14ac:dyDescent="0.2">
      <c r="A262" s="48">
        <v>85</v>
      </c>
      <c r="B262" s="73" t="s">
        <v>378</v>
      </c>
      <c r="C262" s="47" t="s">
        <v>379</v>
      </c>
      <c r="D262" s="48" t="s">
        <v>119</v>
      </c>
      <c r="E262" s="60">
        <v>4.1500000000000002E-2</v>
      </c>
    </row>
    <row r="263" spans="1:5" x14ac:dyDescent="0.2">
      <c r="A263" s="48">
        <v>86</v>
      </c>
      <c r="B263" s="73" t="s">
        <v>380</v>
      </c>
      <c r="C263" s="47" t="s">
        <v>381</v>
      </c>
      <c r="D263" s="48" t="s">
        <v>65</v>
      </c>
      <c r="E263" s="49"/>
    </row>
    <row r="264" spans="1:5" ht="24" x14ac:dyDescent="0.2">
      <c r="A264" s="48">
        <v>87</v>
      </c>
      <c r="B264" s="73" t="s">
        <v>382</v>
      </c>
      <c r="C264" s="47" t="s">
        <v>383</v>
      </c>
      <c r="D264" s="48" t="s">
        <v>65</v>
      </c>
      <c r="E264" s="49"/>
    </row>
    <row r="265" spans="1:5" x14ac:dyDescent="0.2">
      <c r="A265" s="48">
        <v>88</v>
      </c>
      <c r="B265" s="73" t="s">
        <v>384</v>
      </c>
      <c r="C265" s="47" t="s">
        <v>385</v>
      </c>
      <c r="D265" s="48" t="s">
        <v>65</v>
      </c>
      <c r="E265" s="60">
        <v>24.2</v>
      </c>
    </row>
    <row r="266" spans="1:5" x14ac:dyDescent="0.2">
      <c r="A266" s="48">
        <v>89</v>
      </c>
      <c r="B266" s="73" t="s">
        <v>386</v>
      </c>
      <c r="C266" s="47" t="s">
        <v>387</v>
      </c>
      <c r="D266" s="48" t="s">
        <v>119</v>
      </c>
      <c r="E266" s="60">
        <v>0.28100000000000003</v>
      </c>
    </row>
    <row r="267" spans="1:5" x14ac:dyDescent="0.2">
      <c r="A267" s="48">
        <v>90</v>
      </c>
      <c r="B267" s="73" t="s">
        <v>388</v>
      </c>
      <c r="C267" s="47" t="s">
        <v>389</v>
      </c>
      <c r="D267" s="48" t="s">
        <v>119</v>
      </c>
      <c r="E267" s="60">
        <v>0.248</v>
      </c>
    </row>
    <row r="268" spans="1:5" x14ac:dyDescent="0.2">
      <c r="A268" s="48">
        <v>91</v>
      </c>
      <c r="B268" s="73" t="s">
        <v>390</v>
      </c>
      <c r="C268" s="47" t="s">
        <v>391</v>
      </c>
      <c r="D268" s="48" t="s">
        <v>119</v>
      </c>
      <c r="E268" s="60">
        <v>0.23849999999999999</v>
      </c>
    </row>
  </sheetData>
  <mergeCells count="53">
    <mergeCell ref="A260:E260"/>
    <mergeCell ref="A261:E261"/>
    <mergeCell ref="A171:E171"/>
    <mergeCell ref="A172:E172"/>
    <mergeCell ref="A183:E183"/>
    <mergeCell ref="A216:E216"/>
    <mergeCell ref="A257:E257"/>
    <mergeCell ref="A162:G162"/>
    <mergeCell ref="A163:G163"/>
    <mergeCell ref="A164:G164"/>
    <mergeCell ref="A165:G165"/>
    <mergeCell ref="A168:E168"/>
    <mergeCell ref="A157:G157"/>
    <mergeCell ref="A158:G158"/>
    <mergeCell ref="A159:G159"/>
    <mergeCell ref="A160:G160"/>
    <mergeCell ref="A161:G161"/>
    <mergeCell ref="A152:G152"/>
    <mergeCell ref="A153:G153"/>
    <mergeCell ref="A154:G154"/>
    <mergeCell ref="A155:G155"/>
    <mergeCell ref="A156:G156"/>
    <mergeCell ref="A147:N147"/>
    <mergeCell ref="A148:G148"/>
    <mergeCell ref="A149:G149"/>
    <mergeCell ref="A150:G150"/>
    <mergeCell ref="A151:G151"/>
    <mergeCell ref="A142:G142"/>
    <mergeCell ref="A143:G143"/>
    <mergeCell ref="A144:G144"/>
    <mergeCell ref="A145:G145"/>
    <mergeCell ref="A146:G146"/>
    <mergeCell ref="F19:G19"/>
    <mergeCell ref="F18:G18"/>
    <mergeCell ref="F17:G17"/>
    <mergeCell ref="A27:N27"/>
    <mergeCell ref="A6:N6"/>
    <mergeCell ref="C12:N12"/>
    <mergeCell ref="C15:N15"/>
    <mergeCell ref="F16:G16"/>
    <mergeCell ref="A23:A25"/>
    <mergeCell ref="B23:B25"/>
    <mergeCell ref="C23:C25"/>
    <mergeCell ref="D23:D25"/>
    <mergeCell ref="N23:N25"/>
    <mergeCell ref="F24:F25"/>
    <mergeCell ref="E23:F23"/>
    <mergeCell ref="E24:E25"/>
    <mergeCell ref="M23:M25"/>
    <mergeCell ref="I24:K24"/>
    <mergeCell ref="G24:G25"/>
    <mergeCell ref="H24:H25"/>
    <mergeCell ref="G23:L23"/>
  </mergeCells>
  <phoneticPr fontId="1" type="noConversion"/>
  <pageMargins left="0.19685039370078741" right="0" top="0.47244094488188981" bottom="0.43307086614173229" header="0.23622047244094491" footer="0.23622047244094491"/>
  <pageSetup paperSize="9" scale="94" fitToHeight="10000" orientation="landscape" r:id="rId1"/>
  <headerFooter alignWithMargins="0">
    <oddHeader>&amp;LГРАНД-Смета 2019&amp;C10.06.2021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7</vt:i4>
      </vt:variant>
    </vt:vector>
  </HeadingPairs>
  <TitlesOfParts>
    <vt:vector size="8" baseType="lpstr">
      <vt:lpstr>Ресурсная смета 14 граф</vt:lpstr>
      <vt:lpstr>'Ресурсная смета 14 граф'!Constr</vt:lpstr>
      <vt:lpstr>'Ресурсная смета 14 граф'!Ind</vt:lpstr>
      <vt:lpstr>'Ресурсная смета 14 граф'!Obj</vt:lpstr>
      <vt:lpstr>'Ресурсная смета 14 граф'!Obosn</vt:lpstr>
      <vt:lpstr>'Ресурсная смета 14 граф'!Print_Titles</vt:lpstr>
      <vt:lpstr>'Ресурсная смета 14 граф'!SmPr</vt:lpstr>
      <vt:lpstr>'Ресурсная смета 14 граф'!Заголовки_для_печати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Slyusar Larisa</dc:creator>
  <cp:lastModifiedBy>Slyusar Larisa</cp:lastModifiedBy>
  <cp:lastPrinted>2006-11-01T11:40:29Z</cp:lastPrinted>
  <dcterms:created xsi:type="dcterms:W3CDTF">2002-02-11T05:58:42Z</dcterms:created>
  <dcterms:modified xsi:type="dcterms:W3CDTF">2021-06-10T07:34:04Z</dcterms:modified>
</cp:coreProperties>
</file>